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3tcoil-my.sharepoint.com/personal/rinat_3-t_co_il/Documents/כנס מבקרים רשויות מקומיות/"/>
    </mc:Choice>
  </mc:AlternateContent>
  <xr:revisionPtr revIDLastSave="121" documentId="8_{38DBCB40-35D9-4DE6-A055-CBD1FDAEBD66}" xr6:coauthVersionLast="47" xr6:coauthVersionMax="47" xr10:uidLastSave="{39DF5957-BAA6-417D-8206-D7D101D7001A}"/>
  <bookViews>
    <workbookView xWindow="-108" yWindow="-108" windowWidth="23256" windowHeight="12456" xr2:uid="{DE85D7BA-AA3E-4C52-88A5-E1DF97AB2D92}"/>
  </bookViews>
  <sheets>
    <sheet name="Task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2" l="1"/>
  <c r="B6" i="2"/>
  <c r="E7" i="2"/>
  <c r="B5" i="2"/>
  <c r="G11" i="2"/>
  <c r="G12" i="2"/>
  <c r="G13" i="2"/>
  <c r="G14" i="2"/>
  <c r="G15" i="2"/>
  <c r="G16" i="2"/>
  <c r="G17" i="2"/>
  <c r="G18" i="2"/>
  <c r="G19" i="2"/>
  <c r="G10" i="2"/>
  <c r="H9" i="2"/>
  <c r="H20" i="2" s="1"/>
  <c r="B7" i="2" l="1"/>
  <c r="F6" i="2"/>
  <c r="E6" i="2"/>
  <c r="F7" i="2" s="1"/>
  <c r="D6" i="2"/>
  <c r="H18" i="2"/>
  <c r="H11" i="2"/>
  <c r="H19" i="2"/>
  <c r="H14" i="2"/>
  <c r="H17" i="2"/>
  <c r="H12" i="2"/>
  <c r="H15" i="2"/>
  <c r="H13" i="2"/>
  <c r="H16" i="2"/>
  <c r="H10" i="2"/>
  <c r="I9" i="2"/>
  <c r="I20" i="2" s="1"/>
  <c r="I16" i="2" l="1"/>
  <c r="I11" i="2"/>
  <c r="I19" i="2"/>
  <c r="I14" i="2"/>
  <c r="I17" i="2"/>
  <c r="I12" i="2"/>
  <c r="I18" i="2"/>
  <c r="I15" i="2"/>
  <c r="I13" i="2"/>
  <c r="J9" i="2"/>
  <c r="J20" i="2" s="1"/>
  <c r="I10" i="2"/>
  <c r="J13" i="2" l="1"/>
  <c r="J16" i="2"/>
  <c r="J11" i="2"/>
  <c r="J19" i="2"/>
  <c r="J14" i="2"/>
  <c r="J17" i="2"/>
  <c r="J15" i="2"/>
  <c r="J12" i="2"/>
  <c r="J18" i="2"/>
  <c r="K9" i="2"/>
  <c r="K20" i="2" s="1"/>
  <c r="J10" i="2"/>
  <c r="K18" i="2" l="1"/>
  <c r="K13" i="2"/>
  <c r="K16" i="2"/>
  <c r="K11" i="2"/>
  <c r="K19" i="2"/>
  <c r="K14" i="2"/>
  <c r="K12" i="2"/>
  <c r="K17" i="2"/>
  <c r="K15" i="2"/>
  <c r="L9" i="2"/>
  <c r="L20" i="2" s="1"/>
  <c r="K10" i="2"/>
  <c r="L15" i="2" l="1"/>
  <c r="L18" i="2"/>
  <c r="L13" i="2"/>
  <c r="L16" i="2"/>
  <c r="L11" i="2"/>
  <c r="L19" i="2"/>
  <c r="L17" i="2"/>
  <c r="L14" i="2"/>
  <c r="L12" i="2"/>
  <c r="M9" i="2"/>
  <c r="M20" i="2" s="1"/>
  <c r="L10" i="2"/>
  <c r="M12" i="2" l="1"/>
  <c r="M15" i="2"/>
  <c r="M18" i="2"/>
  <c r="M13" i="2"/>
  <c r="M16" i="2"/>
  <c r="M14" i="2"/>
  <c r="M11" i="2"/>
  <c r="M17" i="2"/>
  <c r="M19" i="2"/>
  <c r="N9" i="2"/>
  <c r="N20" i="2" s="1"/>
  <c r="M10" i="2"/>
  <c r="N17" i="2" l="1"/>
  <c r="N12" i="2"/>
  <c r="N15" i="2"/>
  <c r="N18" i="2"/>
  <c r="N13" i="2"/>
  <c r="N11" i="2"/>
  <c r="N19" i="2"/>
  <c r="N16" i="2"/>
  <c r="N14" i="2"/>
  <c r="O9" i="2"/>
  <c r="O20" i="2" s="1"/>
  <c r="N10" i="2"/>
  <c r="O14" i="2" l="1"/>
  <c r="O17" i="2"/>
  <c r="O12" i="2"/>
  <c r="O15" i="2"/>
  <c r="O18" i="2"/>
  <c r="O16" i="2"/>
  <c r="O11" i="2"/>
  <c r="O19" i="2"/>
  <c r="O13" i="2"/>
  <c r="P9" i="2"/>
  <c r="P20" i="2" s="1"/>
  <c r="O10" i="2"/>
  <c r="P11" i="2" l="1"/>
  <c r="P19" i="2"/>
  <c r="P14" i="2"/>
  <c r="P17" i="2"/>
  <c r="P12" i="2"/>
  <c r="P15" i="2"/>
  <c r="P13" i="2"/>
  <c r="P18" i="2"/>
  <c r="P16" i="2"/>
  <c r="Q9" i="2"/>
  <c r="Q20" i="2" s="1"/>
  <c r="P10" i="2"/>
  <c r="Q16" i="2" l="1"/>
  <c r="Q11" i="2"/>
  <c r="Q19" i="2"/>
  <c r="Q14" i="2"/>
  <c r="Q17" i="2"/>
  <c r="Q12" i="2"/>
  <c r="Q18" i="2"/>
  <c r="Q13" i="2"/>
  <c r="Q15" i="2"/>
  <c r="R9" i="2"/>
  <c r="R20" i="2" s="1"/>
  <c r="Q10" i="2"/>
  <c r="R13" i="2" l="1"/>
  <c r="R16" i="2"/>
  <c r="R11" i="2"/>
  <c r="R19" i="2"/>
  <c r="R14" i="2"/>
  <c r="R17" i="2"/>
  <c r="R15" i="2"/>
  <c r="R12" i="2"/>
  <c r="R18" i="2"/>
  <c r="S9" i="2"/>
  <c r="S20" i="2" s="1"/>
  <c r="R10" i="2"/>
  <c r="S18" i="2" l="1"/>
  <c r="S13" i="2"/>
  <c r="S16" i="2"/>
  <c r="S11" i="2"/>
  <c r="S19" i="2"/>
  <c r="S14" i="2"/>
  <c r="S12" i="2"/>
  <c r="S17" i="2"/>
  <c r="S15" i="2"/>
  <c r="T9" i="2"/>
  <c r="T20" i="2" s="1"/>
  <c r="S10" i="2"/>
  <c r="T15" i="2" l="1"/>
  <c r="T18" i="2"/>
  <c r="T13" i="2"/>
  <c r="T16" i="2"/>
  <c r="T11" i="2"/>
  <c r="T19" i="2"/>
  <c r="T17" i="2"/>
  <c r="T12" i="2"/>
  <c r="T14" i="2"/>
  <c r="U9" i="2"/>
  <c r="U20" i="2" s="1"/>
  <c r="T10" i="2"/>
  <c r="U12" i="2" l="1"/>
  <c r="U15" i="2"/>
  <c r="U18" i="2"/>
  <c r="U13" i="2"/>
  <c r="U16" i="2"/>
  <c r="U14" i="2"/>
  <c r="U19" i="2"/>
  <c r="U11" i="2"/>
  <c r="U17" i="2"/>
  <c r="V9" i="2"/>
  <c r="V20" i="2" s="1"/>
  <c r="U10" i="2"/>
  <c r="V17" i="2" l="1"/>
  <c r="V12" i="2"/>
  <c r="V15" i="2"/>
  <c r="V18" i="2"/>
  <c r="V13" i="2"/>
  <c r="V11" i="2"/>
  <c r="V19" i="2"/>
  <c r="V16" i="2"/>
  <c r="V14" i="2"/>
  <c r="W9" i="2"/>
  <c r="W20" i="2" s="1"/>
  <c r="V10" i="2"/>
  <c r="W14" i="2" l="1"/>
  <c r="W17" i="2"/>
  <c r="W12" i="2"/>
  <c r="W15" i="2"/>
  <c r="W18" i="2"/>
  <c r="W16" i="2"/>
  <c r="W13" i="2"/>
  <c r="W19" i="2"/>
  <c r="W11" i="2"/>
  <c r="X9" i="2"/>
  <c r="X20" i="2" s="1"/>
  <c r="W10" i="2"/>
  <c r="X11" i="2" l="1"/>
  <c r="X19" i="2"/>
  <c r="X14" i="2"/>
  <c r="X17" i="2"/>
  <c r="X12" i="2"/>
  <c r="X15" i="2"/>
  <c r="X13" i="2"/>
  <c r="X18" i="2"/>
  <c r="X16" i="2"/>
  <c r="Y9" i="2"/>
  <c r="Y20" i="2" s="1"/>
  <c r="X10" i="2"/>
  <c r="Y16" i="2" l="1"/>
  <c r="Y11" i="2"/>
  <c r="Y19" i="2"/>
  <c r="Y14" i="2"/>
  <c r="Y17" i="2"/>
  <c r="Y12" i="2"/>
  <c r="Y18" i="2"/>
  <c r="Y13" i="2"/>
  <c r="Y15" i="2"/>
  <c r="Z9" i="2"/>
  <c r="Z20" i="2" s="1"/>
  <c r="Y10" i="2"/>
  <c r="Z13" i="2" l="1"/>
  <c r="Z16" i="2"/>
  <c r="Z11" i="2"/>
  <c r="Z19" i="2"/>
  <c r="Z14" i="2"/>
  <c r="Z17" i="2"/>
  <c r="Z15" i="2"/>
  <c r="Z12" i="2"/>
  <c r="Z18" i="2"/>
  <c r="AA9" i="2"/>
  <c r="AA20" i="2" s="1"/>
  <c r="Z10" i="2"/>
  <c r="AA18" i="2" l="1"/>
  <c r="AA13" i="2"/>
  <c r="AA16" i="2"/>
  <c r="AA11" i="2"/>
  <c r="AA19" i="2"/>
  <c r="AA14" i="2"/>
  <c r="AA12" i="2"/>
  <c r="AA17" i="2"/>
  <c r="AA15" i="2"/>
  <c r="AB9" i="2"/>
  <c r="AB20" i="2" s="1"/>
  <c r="AA10" i="2"/>
  <c r="AB15" i="2" l="1"/>
  <c r="AB18" i="2"/>
  <c r="AB13" i="2"/>
  <c r="AB16" i="2"/>
  <c r="AB11" i="2"/>
  <c r="AB19" i="2"/>
  <c r="AB17" i="2"/>
  <c r="AB14" i="2"/>
  <c r="AB12" i="2"/>
  <c r="AC9" i="2"/>
  <c r="AC20" i="2" s="1"/>
  <c r="AB10" i="2"/>
  <c r="AC12" i="2" l="1"/>
  <c r="AC15" i="2"/>
  <c r="AC18" i="2"/>
  <c r="AC13" i="2"/>
  <c r="AC16" i="2"/>
  <c r="AC14" i="2"/>
  <c r="AC19" i="2"/>
  <c r="AC11" i="2"/>
  <c r="AC17" i="2"/>
  <c r="AD9" i="2"/>
  <c r="AD20" i="2" s="1"/>
  <c r="AC10" i="2"/>
  <c r="AD17" i="2" l="1"/>
  <c r="AD12" i="2"/>
  <c r="AD15" i="2"/>
  <c r="AD18" i="2"/>
  <c r="AD13" i="2"/>
  <c r="AD11" i="2"/>
  <c r="AD19" i="2"/>
  <c r="AD14" i="2"/>
  <c r="AD16" i="2"/>
  <c r="AE9" i="2"/>
  <c r="AE20" i="2" s="1"/>
  <c r="AD10" i="2"/>
  <c r="AE14" i="2" l="1"/>
  <c r="AE17" i="2"/>
  <c r="AE12" i="2"/>
  <c r="AE15" i="2"/>
  <c r="AE18" i="2"/>
  <c r="AE16" i="2"/>
  <c r="AE13" i="2"/>
  <c r="AE19" i="2"/>
  <c r="AE11" i="2"/>
  <c r="AF9" i="2"/>
  <c r="AF20" i="2" s="1"/>
  <c r="AE10" i="2"/>
  <c r="AF11" i="2" l="1"/>
  <c r="AF19" i="2"/>
  <c r="AF14" i="2"/>
  <c r="AF17" i="2"/>
  <c r="AF12" i="2"/>
  <c r="AF15" i="2"/>
  <c r="AF13" i="2"/>
  <c r="AF18" i="2"/>
  <c r="AF16" i="2"/>
  <c r="AG9" i="2"/>
  <c r="AG20" i="2" s="1"/>
  <c r="AF10" i="2"/>
  <c r="AG16" i="2" l="1"/>
  <c r="AG11" i="2"/>
  <c r="AG19" i="2"/>
  <c r="AG14" i="2"/>
  <c r="AG17" i="2"/>
  <c r="AG12" i="2"/>
  <c r="AG18" i="2"/>
  <c r="AG15" i="2"/>
  <c r="AG13" i="2"/>
  <c r="AH9" i="2"/>
  <c r="AH20" i="2" s="1"/>
  <c r="AG10" i="2"/>
  <c r="AH13" i="2" l="1"/>
  <c r="AH16" i="2"/>
  <c r="AH11" i="2"/>
  <c r="AH19" i="2"/>
  <c r="AH14" i="2"/>
  <c r="AH17" i="2"/>
  <c r="AH15" i="2"/>
  <c r="AH12" i="2"/>
  <c r="AH18" i="2"/>
  <c r="AI9" i="2"/>
  <c r="AI20" i="2" s="1"/>
  <c r="AH10" i="2"/>
  <c r="AI18" i="2" l="1"/>
  <c r="AI13" i="2"/>
  <c r="AI16" i="2"/>
  <c r="AI11" i="2"/>
  <c r="AI19" i="2"/>
  <c r="AI14" i="2"/>
  <c r="AI12" i="2"/>
  <c r="AI15" i="2"/>
  <c r="AI17" i="2"/>
  <c r="AJ9" i="2"/>
  <c r="AJ20" i="2" s="1"/>
  <c r="AI10" i="2"/>
  <c r="AJ15" i="2" l="1"/>
  <c r="AJ18" i="2"/>
  <c r="AJ13" i="2"/>
  <c r="AJ16" i="2"/>
  <c r="AJ11" i="2"/>
  <c r="AJ19" i="2"/>
  <c r="AJ17" i="2"/>
  <c r="AJ14" i="2"/>
  <c r="AJ12" i="2"/>
  <c r="AK9" i="2"/>
  <c r="AK20" i="2" s="1"/>
  <c r="AJ10" i="2"/>
  <c r="AK12" i="2" l="1"/>
  <c r="AK15" i="2"/>
  <c r="AK18" i="2"/>
  <c r="AK13" i="2"/>
  <c r="AK16" i="2"/>
  <c r="AK14" i="2"/>
  <c r="AK19" i="2"/>
  <c r="AK17" i="2"/>
  <c r="AK11" i="2"/>
  <c r="AL9" i="2"/>
  <c r="AL20" i="2" s="1"/>
  <c r="AK10" i="2"/>
  <c r="AL17" i="2" l="1"/>
  <c r="AL12" i="2"/>
  <c r="AL15" i="2"/>
  <c r="AL18" i="2"/>
  <c r="AL13" i="2"/>
  <c r="AL11" i="2"/>
  <c r="AL19" i="2"/>
  <c r="AL16" i="2"/>
  <c r="AL14" i="2"/>
  <c r="AM9" i="2"/>
  <c r="AM20" i="2" s="1"/>
  <c r="AL10" i="2"/>
  <c r="AM14" i="2" l="1"/>
  <c r="AM17" i="2"/>
  <c r="AM12" i="2"/>
  <c r="AM15" i="2"/>
  <c r="AM18" i="2"/>
  <c r="AM16" i="2"/>
  <c r="AM13" i="2"/>
  <c r="AM19" i="2"/>
  <c r="AM11" i="2"/>
  <c r="AN9" i="2"/>
  <c r="AN20" i="2" s="1"/>
  <c r="AM10" i="2"/>
  <c r="AN11" i="2" l="1"/>
  <c r="AN19" i="2"/>
  <c r="AN14" i="2"/>
  <c r="AN17" i="2"/>
  <c r="AN12" i="2"/>
  <c r="AN15" i="2"/>
  <c r="AN13" i="2"/>
  <c r="AN16" i="2"/>
  <c r="AN18" i="2"/>
  <c r="AO9" i="2"/>
  <c r="AO20" i="2" s="1"/>
  <c r="AN10" i="2"/>
  <c r="AO16" i="2" l="1"/>
  <c r="AO11" i="2"/>
  <c r="AO19" i="2"/>
  <c r="AO14" i="2"/>
  <c r="AO17" i="2"/>
  <c r="AO12" i="2"/>
  <c r="AO18" i="2"/>
  <c r="AO15" i="2"/>
  <c r="AO13" i="2"/>
  <c r="AP9" i="2"/>
  <c r="AP20" i="2" s="1"/>
  <c r="AO10" i="2"/>
  <c r="AP13" i="2" l="1"/>
  <c r="AP16" i="2"/>
  <c r="AP11" i="2"/>
  <c r="AP19" i="2"/>
  <c r="AP14" i="2"/>
  <c r="AP17" i="2"/>
  <c r="AP15" i="2"/>
  <c r="AP12" i="2"/>
  <c r="AP18" i="2"/>
  <c r="AQ9" i="2"/>
  <c r="AQ20" i="2" s="1"/>
  <c r="AP10" i="2"/>
  <c r="AQ18" i="2" l="1"/>
  <c r="AQ13" i="2"/>
  <c r="AQ16" i="2"/>
  <c r="AQ11" i="2"/>
  <c r="AQ19" i="2"/>
  <c r="AQ14" i="2"/>
  <c r="AQ12" i="2"/>
  <c r="AQ17" i="2"/>
  <c r="AQ15" i="2"/>
  <c r="AR9" i="2"/>
  <c r="AR20" i="2" s="1"/>
  <c r="AQ10" i="2"/>
  <c r="AR15" i="2" l="1"/>
  <c r="AR18" i="2"/>
  <c r="AR13" i="2"/>
  <c r="AR16" i="2"/>
  <c r="AR11" i="2"/>
  <c r="AR17" i="2"/>
  <c r="AR12" i="2"/>
  <c r="AR14" i="2"/>
  <c r="AR19" i="2"/>
  <c r="AS9" i="2"/>
  <c r="AS20" i="2" s="1"/>
  <c r="AR10" i="2"/>
  <c r="AS12" i="2" l="1"/>
  <c r="AS15" i="2"/>
  <c r="AS18" i="2"/>
  <c r="AS13" i="2"/>
  <c r="AS16" i="2"/>
  <c r="AS14" i="2"/>
  <c r="AS11" i="2"/>
  <c r="AS17" i="2"/>
  <c r="AS19" i="2"/>
  <c r="AT9" i="2"/>
  <c r="AT20" i="2" s="1"/>
  <c r="AS10" i="2"/>
  <c r="AT17" i="2" l="1"/>
  <c r="AT12" i="2"/>
  <c r="AT15" i="2"/>
  <c r="AT18" i="2"/>
  <c r="AT13" i="2"/>
  <c r="AT11" i="2"/>
  <c r="AT19" i="2"/>
  <c r="AT16" i="2"/>
  <c r="AT14" i="2"/>
  <c r="AU9" i="2"/>
  <c r="AU20" i="2" s="1"/>
  <c r="AT10" i="2"/>
  <c r="AU14" i="2" l="1"/>
  <c r="AU17" i="2"/>
  <c r="AU12" i="2"/>
  <c r="AU15" i="2"/>
  <c r="AU18" i="2"/>
  <c r="AU16" i="2"/>
  <c r="AU19" i="2"/>
  <c r="AU11" i="2"/>
  <c r="AU13" i="2"/>
  <c r="AV9" i="2"/>
  <c r="AV20" i="2" s="1"/>
  <c r="AU10" i="2"/>
  <c r="AV11" i="2" l="1"/>
  <c r="AV19" i="2"/>
  <c r="AV14" i="2"/>
  <c r="AV17" i="2"/>
  <c r="AV12" i="2"/>
  <c r="AV15" i="2"/>
  <c r="AV13" i="2"/>
  <c r="AV18" i="2"/>
  <c r="AV16" i="2"/>
  <c r="AW9" i="2"/>
  <c r="AW20" i="2" s="1"/>
  <c r="AV10" i="2"/>
  <c r="AW16" i="2" l="1"/>
  <c r="AW11" i="2"/>
  <c r="AW19" i="2"/>
  <c r="AW14" i="2"/>
  <c r="AW17" i="2"/>
  <c r="AW12" i="2"/>
  <c r="AW18" i="2"/>
  <c r="AW13" i="2"/>
  <c r="AW15" i="2"/>
  <c r="AX9" i="2"/>
  <c r="AX20" i="2" s="1"/>
  <c r="AW10" i="2"/>
  <c r="AX13" i="2" l="1"/>
  <c r="AX16" i="2"/>
  <c r="AX11" i="2"/>
  <c r="AX19" i="2"/>
  <c r="AX14" i="2"/>
  <c r="AX17" i="2"/>
  <c r="AX15" i="2"/>
  <c r="AX12" i="2"/>
  <c r="AX18" i="2"/>
  <c r="AY9" i="2"/>
  <c r="AY20" i="2" s="1"/>
  <c r="AX10" i="2"/>
  <c r="AY18" i="2" l="1"/>
  <c r="AY13" i="2"/>
  <c r="AY16" i="2"/>
  <c r="AY11" i="2"/>
  <c r="AY19" i="2"/>
  <c r="AY14" i="2"/>
  <c r="AY12" i="2"/>
  <c r="AY17" i="2"/>
  <c r="AY15" i="2"/>
  <c r="AZ9" i="2"/>
  <c r="AZ20" i="2" s="1"/>
  <c r="AY10" i="2"/>
  <c r="AZ15" i="2" l="1"/>
  <c r="AZ18" i="2"/>
  <c r="AZ13" i="2"/>
  <c r="AZ16" i="2"/>
  <c r="AZ11" i="2"/>
  <c r="AZ17" i="2"/>
  <c r="AZ12" i="2"/>
  <c r="AZ19" i="2"/>
  <c r="AZ14" i="2"/>
  <c r="BA9" i="2"/>
  <c r="BA20" i="2" s="1"/>
  <c r="AZ10" i="2"/>
  <c r="BA12" i="2" l="1"/>
  <c r="BA15" i="2"/>
  <c r="BA18" i="2"/>
  <c r="BA13" i="2"/>
  <c r="BA16" i="2"/>
  <c r="BA14" i="2"/>
  <c r="BA11" i="2"/>
  <c r="BA19" i="2"/>
  <c r="BA17" i="2"/>
  <c r="BB9" i="2"/>
  <c r="BB20" i="2" s="1"/>
  <c r="BA10" i="2"/>
  <c r="BB17" i="2" l="1"/>
  <c r="BB12" i="2"/>
  <c r="BB15" i="2"/>
  <c r="BB18" i="2"/>
  <c r="BB13" i="2"/>
  <c r="BB11" i="2"/>
  <c r="BB19" i="2"/>
  <c r="BB16" i="2"/>
  <c r="BB14" i="2"/>
  <c r="BC9" i="2"/>
  <c r="BC20" i="2" s="1"/>
  <c r="BB10" i="2"/>
  <c r="BC14" i="2" l="1"/>
  <c r="BC17" i="2"/>
  <c r="BC12" i="2"/>
  <c r="BC15" i="2"/>
  <c r="BC18" i="2"/>
  <c r="BC16" i="2"/>
  <c r="BC13" i="2"/>
  <c r="BC11" i="2"/>
  <c r="BC19" i="2"/>
  <c r="BD9" i="2"/>
  <c r="BD20" i="2" s="1"/>
  <c r="BC10" i="2"/>
  <c r="BD11" i="2" l="1"/>
  <c r="BD19" i="2"/>
  <c r="BD14" i="2"/>
  <c r="BD17" i="2"/>
  <c r="BD12" i="2"/>
  <c r="BD15" i="2"/>
  <c r="BD13" i="2"/>
  <c r="BD18" i="2"/>
  <c r="BD16" i="2"/>
  <c r="BE9" i="2"/>
  <c r="BE20" i="2" s="1"/>
  <c r="BD10" i="2"/>
  <c r="BE16" i="2" l="1"/>
  <c r="BE11" i="2"/>
  <c r="BE19" i="2"/>
  <c r="BE14" i="2"/>
  <c r="BE17" i="2"/>
  <c r="BE12" i="2"/>
  <c r="BE18" i="2"/>
  <c r="BE13" i="2"/>
  <c r="BE15" i="2"/>
  <c r="BF9" i="2"/>
  <c r="BF20" i="2" s="1"/>
  <c r="BE10" i="2"/>
  <c r="BF13" i="2" l="1"/>
  <c r="BF16" i="2"/>
  <c r="BF11" i="2"/>
  <c r="BF19" i="2"/>
  <c r="BF14" i="2"/>
  <c r="BF17" i="2"/>
  <c r="BF15" i="2"/>
  <c r="BF12" i="2"/>
  <c r="BF18" i="2"/>
  <c r="BG9" i="2"/>
  <c r="BG20" i="2" s="1"/>
  <c r="BF10" i="2"/>
  <c r="BG18" i="2" l="1"/>
  <c r="BG13" i="2"/>
  <c r="BG16" i="2"/>
  <c r="BG11" i="2"/>
  <c r="BG19" i="2"/>
  <c r="BG14" i="2"/>
  <c r="BG12" i="2"/>
  <c r="BG17" i="2"/>
  <c r="BG15" i="2"/>
  <c r="BH9" i="2"/>
  <c r="BH20" i="2" s="1"/>
  <c r="BG10" i="2"/>
  <c r="BH15" i="2" l="1"/>
  <c r="BH18" i="2"/>
  <c r="BH13" i="2"/>
  <c r="BH16" i="2"/>
  <c r="BH11" i="2"/>
  <c r="BH17" i="2"/>
  <c r="BH14" i="2"/>
  <c r="BH12" i="2"/>
  <c r="BH19" i="2"/>
  <c r="BI9" i="2"/>
  <c r="BI20" i="2" s="1"/>
  <c r="BH10" i="2"/>
  <c r="BI12" i="2" l="1"/>
  <c r="BI15" i="2"/>
  <c r="BI18" i="2"/>
  <c r="BI13" i="2"/>
  <c r="BI16" i="2"/>
  <c r="BI14" i="2"/>
  <c r="BI11" i="2"/>
  <c r="BI17" i="2"/>
  <c r="BI19" i="2"/>
  <c r="BJ9" i="2"/>
  <c r="BJ20" i="2" s="1"/>
  <c r="BI10" i="2"/>
  <c r="BJ17" i="2" l="1"/>
  <c r="BJ12" i="2"/>
  <c r="BJ15" i="2"/>
  <c r="BJ18" i="2"/>
  <c r="BJ13" i="2"/>
  <c r="BJ11" i="2"/>
  <c r="BJ19" i="2"/>
  <c r="BJ14" i="2"/>
  <c r="BJ16" i="2"/>
  <c r="BK9" i="2"/>
  <c r="BK20" i="2" s="1"/>
  <c r="BJ10" i="2"/>
  <c r="BK14" i="2" l="1"/>
  <c r="BK17" i="2"/>
  <c r="BK12" i="2"/>
  <c r="BK15" i="2"/>
  <c r="BK18" i="2"/>
  <c r="BK16" i="2"/>
  <c r="BK13" i="2"/>
  <c r="BK11" i="2"/>
  <c r="BK19" i="2"/>
  <c r="BL9" i="2"/>
  <c r="BL20" i="2" s="1"/>
  <c r="BK10" i="2"/>
  <c r="BL11" i="2" l="1"/>
  <c r="BL19" i="2"/>
  <c r="BL14" i="2"/>
  <c r="BL17" i="2"/>
  <c r="BL12" i="2"/>
  <c r="BL15" i="2"/>
  <c r="BL13" i="2"/>
  <c r="BL18" i="2"/>
  <c r="BL16" i="2"/>
  <c r="BM9" i="2"/>
  <c r="BM20" i="2" s="1"/>
  <c r="BL10" i="2"/>
  <c r="BM16" i="2" l="1"/>
  <c r="BM11" i="2"/>
  <c r="BM19" i="2"/>
  <c r="BM14" i="2"/>
  <c r="BM17" i="2"/>
  <c r="BM12" i="2"/>
  <c r="BM18" i="2"/>
  <c r="BM15" i="2"/>
  <c r="BM13" i="2"/>
  <c r="BN9" i="2"/>
  <c r="BN20" i="2" s="1"/>
  <c r="BM10" i="2"/>
  <c r="BN10" i="2" l="1"/>
  <c r="BN13" i="2"/>
  <c r="BN16" i="2"/>
  <c r="BN11" i="2"/>
  <c r="BN19" i="2"/>
  <c r="BN14" i="2"/>
  <c r="BN17" i="2"/>
  <c r="BN15" i="2"/>
  <c r="BN12" i="2"/>
  <c r="BN18" i="2"/>
</calcChain>
</file>

<file path=xl/sharedStrings.xml><?xml version="1.0" encoding="utf-8"?>
<sst xmlns="http://schemas.openxmlformats.org/spreadsheetml/2006/main" count="40" uniqueCount="32">
  <si>
    <t>#</t>
  </si>
  <si>
    <t>שם משימה</t>
  </si>
  <si>
    <t>אחראי</t>
  </si>
  <si>
    <t>ת. התחלה</t>
  </si>
  <si>
    <t>% השלמה</t>
  </si>
  <si>
    <t>משך (ימים)</t>
  </si>
  <si>
    <t>איסוף וסקירת נהלים והחלטות מועצה</t>
  </si>
  <si>
    <t>רו"ח כהן</t>
  </si>
  <si>
    <t>ניתוח קובץ נכסים עירוני</t>
  </si>
  <si>
    <t>רו"ח לוי</t>
  </si>
  <si>
    <t>ביקורת פיזית במדגם נכסים</t>
  </si>
  <si>
    <t>צוות ביקורת</t>
  </si>
  <si>
    <t>פגישה עם מנהל אגף נכסים</t>
  </si>
  <si>
    <t>גיבוש טיוטת ממצאים ראשונית</t>
  </si>
  <si>
    <t>כתיבת טיוטת דוח ביקורת</t>
  </si>
  <si>
    <t>מצב</t>
  </si>
  <si>
    <t>הצגת הדוח</t>
  </si>
  <si>
    <t xml:space="preserve">הצגה בפורום מצומצם </t>
  </si>
  <si>
    <t>עדכונים</t>
  </si>
  <si>
    <t>הצגה סופית</t>
  </si>
  <si>
    <t>דשבורד ניהולי</t>
  </si>
  <si>
    <t>סה״כ משימות</t>
  </si>
  <si>
    <t>סטטוס משימות</t>
  </si>
  <si>
    <t>הושלם</t>
  </si>
  <si>
    <t>בביצוע</t>
  </si>
  <si>
    <t>באיחור</t>
  </si>
  <si>
    <t>התקדמות כללית</t>
  </si>
  <si>
    <t>משימות קריטיות</t>
  </si>
  <si>
    <t>התראות</t>
  </si>
  <si>
    <t>התנעה</t>
  </si>
  <si>
    <t>לשבוע הקרוב</t>
  </si>
  <si>
    <t>גאנט לניהול פרויקט ביקורת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</si>
</sst>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10000]d/m/yy;@"/>
  </numFmts>
  <fonts count="6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Calibri"/>
      <family val="2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2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0" fontId="3" fillId="2" borderId="0" xfId="0" applyFont="1" applyFill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right"/>
    </xf>
    <xf numFmtId="1" fontId="3" fillId="2" borderId="2" xfId="1" applyNumberFormat="1" applyFont="1" applyFill="1" applyBorder="1" applyAlignment="1">
      <alignment horizontal="right" vertical="center" readingOrder="2"/>
    </xf>
    <xf numFmtId="1" fontId="2" fillId="0" borderId="1" xfId="1" applyNumberFormat="1" applyFont="1" applyBorder="1" applyAlignment="1">
      <alignment horizontal="right"/>
    </xf>
    <xf numFmtId="1" fontId="2" fillId="0" borderId="0" xfId="1" applyNumberFormat="1" applyFont="1" applyAlignment="1">
      <alignment horizontal="right"/>
    </xf>
    <xf numFmtId="164" fontId="3" fillId="2" borderId="0" xfId="0" applyNumberFormat="1" applyFont="1" applyFill="1" applyAlignment="1">
      <alignment horizontal="right" textRotation="90"/>
    </xf>
    <xf numFmtId="0" fontId="4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right"/>
    </xf>
    <xf numFmtId="16" fontId="4" fillId="3" borderId="1" xfId="0" applyNumberFormat="1" applyFont="1" applyFill="1" applyBorder="1" applyAlignment="1">
      <alignment horizontal="right"/>
    </xf>
    <xf numFmtId="1" fontId="4" fillId="3" borderId="1" xfId="1" applyNumberFormat="1" applyFont="1" applyFill="1" applyBorder="1" applyAlignment="1">
      <alignment horizontal="right"/>
    </xf>
    <xf numFmtId="0" fontId="2" fillId="0" borderId="1" xfId="0" applyFont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9" fontId="2" fillId="0" borderId="6" xfId="1" applyFont="1" applyBorder="1" applyAlignment="1">
      <alignment horizontal="center"/>
    </xf>
    <xf numFmtId="0" fontId="2" fillId="0" borderId="6" xfId="0" applyFont="1" applyBorder="1" applyAlignment="1">
      <alignment horizontal="right" readingOrder="2"/>
    </xf>
    <xf numFmtId="0" fontId="2" fillId="0" borderId="6" xfId="0" applyFont="1" applyBorder="1" applyAlignment="1">
      <alignment horizontal="center"/>
    </xf>
    <xf numFmtId="0" fontId="4" fillId="0" borderId="4" xfId="0" applyFont="1" applyBorder="1" applyAlignment="1">
      <alignment horizontal="right"/>
    </xf>
    <xf numFmtId="0" fontId="4" fillId="0" borderId="3" xfId="0" applyFont="1" applyBorder="1" applyAlignment="1">
      <alignment horizontal="righ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3" xfId="0" applyFont="1" applyBorder="1"/>
    <xf numFmtId="0" fontId="2" fillId="0" borderId="6" xfId="0" applyFont="1" applyBorder="1" applyAlignment="1">
      <alignment readingOrder="2"/>
    </xf>
    <xf numFmtId="14" fontId="4" fillId="0" borderId="5" xfId="0" applyNumberFormat="1" applyFont="1" applyBorder="1" applyAlignment="1">
      <alignment horizontal="right"/>
    </xf>
    <xf numFmtId="0" fontId="4" fillId="0" borderId="5" xfId="0" applyFont="1" applyBorder="1" applyAlignment="1">
      <alignment horizontal="right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4" fillId="4" borderId="4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15">
    <dxf>
      <font>
        <color rgb="FF9C5700"/>
      </font>
      <fill>
        <patternFill>
          <bgColor rgb="FFFFEB9C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ont>
        <color theme="0" tint="-4.9989318521683403E-2"/>
      </font>
      <fill>
        <patternFill>
          <bgColor theme="0" tint="-4.9989318521683403E-2"/>
        </patternFill>
      </fill>
    </dxf>
    <dxf>
      <font>
        <color theme="7" tint="0.79998168889431442"/>
      </font>
      <fill>
        <patternFill>
          <bgColor theme="7" tint="0.79998168889431442"/>
        </patternFill>
      </fill>
    </dxf>
    <dxf>
      <font>
        <color theme="4" tint="0.79998168889431442"/>
      </font>
      <fill>
        <patternFill>
          <bgColor theme="4" tint="0.79998168889431442"/>
        </patternFill>
      </fill>
    </dxf>
    <dxf>
      <font>
        <color rgb="FFFF9999"/>
      </font>
      <fill>
        <patternFill>
          <bgColor rgb="FFFF9999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ill>
        <patternFill>
          <bgColor theme="0" tint="-0.14996795556505021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theme="8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9999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327660</xdr:colOff>
      <xdr:row>0</xdr:row>
      <xdr:rowOff>54790</xdr:rowOff>
    </xdr:from>
    <xdr:to>
      <xdr:col>5</xdr:col>
      <xdr:colOff>708661</xdr:colOff>
      <xdr:row>2</xdr:row>
      <xdr:rowOff>10673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95E0D35E-81B8-4C94-B71D-9B3ACB879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7880040" y="54790"/>
          <a:ext cx="1112520" cy="5045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E70E3-8E9A-4DFF-8615-0D57AE74BA2E}">
  <sheetPr>
    <outlinePr summaryBelow="0"/>
  </sheetPr>
  <dimension ref="A1:BN20"/>
  <sheetViews>
    <sheetView showGridLines="0" rightToLeft="1" tabSelected="1" zoomScale="80" zoomScaleNormal="80" workbookViewId="0">
      <pane xSplit="6" ySplit="9" topLeftCell="G10" activePane="bottomRight" state="frozen"/>
      <selection pane="topRight" activeCell="G1" sqref="G1"/>
      <selection pane="bottomLeft" activeCell="A3" sqref="A3"/>
      <selection pane="bottomRight" activeCell="G10" sqref="G10"/>
    </sheetView>
  </sheetViews>
  <sheetFormatPr defaultRowHeight="14.4" outlineLevelRow="1" x14ac:dyDescent="0.3"/>
  <cols>
    <col min="1" max="1" width="12.296875" style="1" bestFit="1" customWidth="1"/>
    <col min="2" max="2" width="27.09765625" style="1" customWidth="1"/>
    <col min="3" max="4" width="11.796875" style="1" bestFit="1" customWidth="1"/>
    <col min="5" max="5" width="9.59765625" style="1" bestFit="1" customWidth="1"/>
    <col min="6" max="6" width="9.5" style="8" bestFit="1" customWidth="1"/>
    <col min="7" max="7" width="8.796875" style="1"/>
    <col min="8" max="15" width="3.19921875" style="1" bestFit="1" customWidth="1"/>
    <col min="16" max="23" width="4.19921875" style="1" bestFit="1" customWidth="1"/>
    <col min="24" max="66" width="3.19921875" style="1" bestFit="1" customWidth="1"/>
    <col min="67" max="16384" width="8.796875" style="1"/>
  </cols>
  <sheetData>
    <row r="1" spans="1:66" ht="28.8" x14ac:dyDescent="0.55000000000000004">
      <c r="A1" s="31" t="s">
        <v>31</v>
      </c>
    </row>
    <row r="3" spans="1:66" ht="15" thickBot="1" x14ac:dyDescent="0.35"/>
    <row r="4" spans="1:66" ht="15" thickBot="1" x14ac:dyDescent="0.35">
      <c r="A4" s="32" t="s">
        <v>20</v>
      </c>
      <c r="B4" s="33"/>
      <c r="C4" s="33"/>
      <c r="D4" s="33"/>
      <c r="E4" s="33"/>
      <c r="F4" s="34"/>
    </row>
    <row r="5" spans="1:66" ht="15" thickBot="1" x14ac:dyDescent="0.35">
      <c r="A5" s="22" t="s">
        <v>21</v>
      </c>
      <c r="B5" s="20">
        <f>COUNTA(B10:B97)</f>
        <v>11</v>
      </c>
      <c r="C5" s="29" t="s">
        <v>22</v>
      </c>
      <c r="D5" s="17" t="s">
        <v>23</v>
      </c>
      <c r="E5" s="15" t="s">
        <v>24</v>
      </c>
      <c r="F5" s="16" t="s">
        <v>25</v>
      </c>
    </row>
    <row r="6" spans="1:66" ht="15" thickBot="1" x14ac:dyDescent="0.35">
      <c r="A6" s="25" t="s">
        <v>26</v>
      </c>
      <c r="B6" s="18">
        <f>AVERAGE(F10:F97)/100</f>
        <v>0.14545454545454545</v>
      </c>
      <c r="C6" s="30"/>
      <c r="D6" s="23">
        <f ca="1">COUNTIF(G10:G97,"הושלם")</f>
        <v>1</v>
      </c>
      <c r="E6" s="23">
        <f ca="1">COUNTIF(G10:G97,"בביצוע")</f>
        <v>1</v>
      </c>
      <c r="F6" s="24">
        <f ca="1">COUNTIF(G10:G97,"באיחור")</f>
        <v>1</v>
      </c>
    </row>
    <row r="7" spans="1:66" ht="15" thickBot="1" x14ac:dyDescent="0.35">
      <c r="A7" s="25" t="s">
        <v>28</v>
      </c>
      <c r="B7" s="19" t="str">
        <f ca="1">IF(COUNTIF(G8:G95,"באיחור")&gt;0,"⚠️ יש " &amp; COUNTIF(G8:G95,"באיחור") &amp; " משימות באיחור","✓ אין איחורים")</f>
        <v>⚠️ יש 1 משימות באיחור</v>
      </c>
      <c r="C7" s="21" t="s">
        <v>27</v>
      </c>
      <c r="D7" s="28" t="s">
        <v>30</v>
      </c>
      <c r="E7" s="27">
        <f ca="1">TODAY()+7</f>
        <v>45612</v>
      </c>
      <c r="F7" s="26" t="str">
        <f ca="1">COUNTIFS(D9:D96,"&lt;="&amp;E6,F9:F96,"&lt;100") &amp; " משימות"</f>
        <v>0 משימות</v>
      </c>
    </row>
    <row r="9" spans="1:66" ht="53.4" customHeight="1" x14ac:dyDescent="0.3">
      <c r="A9" s="4" t="s">
        <v>0</v>
      </c>
      <c r="B9" s="4" t="s">
        <v>1</v>
      </c>
      <c r="C9" s="4" t="s">
        <v>2</v>
      </c>
      <c r="D9" s="4" t="s">
        <v>3</v>
      </c>
      <c r="E9" s="4" t="s">
        <v>5</v>
      </c>
      <c r="F9" s="6" t="s">
        <v>4</v>
      </c>
      <c r="G9" s="3" t="s">
        <v>15</v>
      </c>
      <c r="H9" s="9">
        <f ca="1">TODAY()</f>
        <v>45605</v>
      </c>
      <c r="I9" s="9">
        <f ca="1">H9+1</f>
        <v>45606</v>
      </c>
      <c r="J9" s="9">
        <f t="shared" ref="J9:BN9" ca="1" si="0">I9+1</f>
        <v>45607</v>
      </c>
      <c r="K9" s="9">
        <f t="shared" ca="1" si="0"/>
        <v>45608</v>
      </c>
      <c r="L9" s="9">
        <f t="shared" ca="1" si="0"/>
        <v>45609</v>
      </c>
      <c r="M9" s="9">
        <f t="shared" ca="1" si="0"/>
        <v>45610</v>
      </c>
      <c r="N9" s="9">
        <f t="shared" ca="1" si="0"/>
        <v>45611</v>
      </c>
      <c r="O9" s="9">
        <f t="shared" ca="1" si="0"/>
        <v>45612</v>
      </c>
      <c r="P9" s="9">
        <f t="shared" ca="1" si="0"/>
        <v>45613</v>
      </c>
      <c r="Q9" s="9">
        <f t="shared" ca="1" si="0"/>
        <v>45614</v>
      </c>
      <c r="R9" s="9">
        <f t="shared" ca="1" si="0"/>
        <v>45615</v>
      </c>
      <c r="S9" s="9">
        <f t="shared" ca="1" si="0"/>
        <v>45616</v>
      </c>
      <c r="T9" s="9">
        <f t="shared" ca="1" si="0"/>
        <v>45617</v>
      </c>
      <c r="U9" s="9">
        <f t="shared" ca="1" si="0"/>
        <v>45618</v>
      </c>
      <c r="V9" s="9">
        <f t="shared" ca="1" si="0"/>
        <v>45619</v>
      </c>
      <c r="W9" s="9">
        <f t="shared" ca="1" si="0"/>
        <v>45620</v>
      </c>
      <c r="X9" s="9">
        <f t="shared" ca="1" si="0"/>
        <v>45621</v>
      </c>
      <c r="Y9" s="9">
        <f t="shared" ca="1" si="0"/>
        <v>45622</v>
      </c>
      <c r="Z9" s="9">
        <f t="shared" ca="1" si="0"/>
        <v>45623</v>
      </c>
      <c r="AA9" s="9">
        <f t="shared" ca="1" si="0"/>
        <v>45624</v>
      </c>
      <c r="AB9" s="9">
        <f t="shared" ca="1" si="0"/>
        <v>45625</v>
      </c>
      <c r="AC9" s="9">
        <f t="shared" ca="1" si="0"/>
        <v>45626</v>
      </c>
      <c r="AD9" s="9">
        <f t="shared" ca="1" si="0"/>
        <v>45627</v>
      </c>
      <c r="AE9" s="9">
        <f t="shared" ca="1" si="0"/>
        <v>45628</v>
      </c>
      <c r="AF9" s="9">
        <f t="shared" ca="1" si="0"/>
        <v>45629</v>
      </c>
      <c r="AG9" s="9">
        <f t="shared" ca="1" si="0"/>
        <v>45630</v>
      </c>
      <c r="AH9" s="9">
        <f t="shared" ca="1" si="0"/>
        <v>45631</v>
      </c>
      <c r="AI9" s="9">
        <f t="shared" ca="1" si="0"/>
        <v>45632</v>
      </c>
      <c r="AJ9" s="9">
        <f t="shared" ca="1" si="0"/>
        <v>45633</v>
      </c>
      <c r="AK9" s="9">
        <f t="shared" ca="1" si="0"/>
        <v>45634</v>
      </c>
      <c r="AL9" s="9">
        <f t="shared" ca="1" si="0"/>
        <v>45635</v>
      </c>
      <c r="AM9" s="9">
        <f t="shared" ca="1" si="0"/>
        <v>45636</v>
      </c>
      <c r="AN9" s="9">
        <f t="shared" ca="1" si="0"/>
        <v>45637</v>
      </c>
      <c r="AO9" s="9">
        <f t="shared" ca="1" si="0"/>
        <v>45638</v>
      </c>
      <c r="AP9" s="9">
        <f t="shared" ca="1" si="0"/>
        <v>45639</v>
      </c>
      <c r="AQ9" s="9">
        <f t="shared" ca="1" si="0"/>
        <v>45640</v>
      </c>
      <c r="AR9" s="9">
        <f t="shared" ca="1" si="0"/>
        <v>45641</v>
      </c>
      <c r="AS9" s="9">
        <f t="shared" ca="1" si="0"/>
        <v>45642</v>
      </c>
      <c r="AT9" s="9">
        <f t="shared" ca="1" si="0"/>
        <v>45643</v>
      </c>
      <c r="AU9" s="9">
        <f t="shared" ca="1" si="0"/>
        <v>45644</v>
      </c>
      <c r="AV9" s="9">
        <f t="shared" ca="1" si="0"/>
        <v>45645</v>
      </c>
      <c r="AW9" s="9">
        <f t="shared" ca="1" si="0"/>
        <v>45646</v>
      </c>
      <c r="AX9" s="9">
        <f t="shared" ca="1" si="0"/>
        <v>45647</v>
      </c>
      <c r="AY9" s="9">
        <f t="shared" ca="1" si="0"/>
        <v>45648</v>
      </c>
      <c r="AZ9" s="9">
        <f t="shared" ca="1" si="0"/>
        <v>45649</v>
      </c>
      <c r="BA9" s="9">
        <f t="shared" ca="1" si="0"/>
        <v>45650</v>
      </c>
      <c r="BB9" s="9">
        <f t="shared" ca="1" si="0"/>
        <v>45651</v>
      </c>
      <c r="BC9" s="9">
        <f t="shared" ca="1" si="0"/>
        <v>45652</v>
      </c>
      <c r="BD9" s="9">
        <f t="shared" ca="1" si="0"/>
        <v>45653</v>
      </c>
      <c r="BE9" s="9">
        <f t="shared" ca="1" si="0"/>
        <v>45654</v>
      </c>
      <c r="BF9" s="9">
        <f t="shared" ca="1" si="0"/>
        <v>45655</v>
      </c>
      <c r="BG9" s="9">
        <f t="shared" ca="1" si="0"/>
        <v>45656</v>
      </c>
      <c r="BH9" s="9">
        <f t="shared" ca="1" si="0"/>
        <v>45657</v>
      </c>
      <c r="BI9" s="9">
        <f t="shared" ca="1" si="0"/>
        <v>45658</v>
      </c>
      <c r="BJ9" s="9">
        <f t="shared" ca="1" si="0"/>
        <v>45659</v>
      </c>
      <c r="BK9" s="9">
        <f t="shared" ca="1" si="0"/>
        <v>45660</v>
      </c>
      <c r="BL9" s="9">
        <f t="shared" ca="1" si="0"/>
        <v>45661</v>
      </c>
      <c r="BM9" s="9">
        <f t="shared" ca="1" si="0"/>
        <v>45662</v>
      </c>
      <c r="BN9" s="9">
        <f t="shared" ca="1" si="0"/>
        <v>45663</v>
      </c>
    </row>
    <row r="10" spans="1:66" x14ac:dyDescent="0.3">
      <c r="A10" s="2">
        <v>1</v>
      </c>
      <c r="B10" s="14" t="s">
        <v>6</v>
      </c>
      <c r="C10" s="2" t="s">
        <v>7</v>
      </c>
      <c r="D10" s="5">
        <v>45597</v>
      </c>
      <c r="E10" s="2">
        <v>5</v>
      </c>
      <c r="F10" s="7">
        <v>100</v>
      </c>
      <c r="G10" s="2" t="str">
        <f ca="1">IF(F10=100,"הושלם",
    IF(AND(F10&gt;0,F10&lt;100),"בביצוע",
        IF(TODAY()&gt;D10+E10,"באיחור",
            IF(TODAY()&gt;=D10,"בביצוע","מתוכנן"))))</f>
        <v>הושלם</v>
      </c>
      <c r="H10" s="14" t="str">
        <f ca="1">IF(AND($D10&lt;=H$9, $D10+$E10&gt;=H$9), IF(OR(WEEKDAY(H$9)=7, WEEKDAY(H$9)=6), "", CHOOSE(MATCH($G10,{"מתוכנן","בביצוע","באיחור","הושלם"},0), 1,2,3,4)), "")</f>
        <v/>
      </c>
      <c r="I10" s="14" t="str">
        <f ca="1">IF(AND($D10&lt;=I$9, $D10+$E10&gt;=I$9), IF(OR(WEEKDAY(I$9)=7, WEEKDAY(I$9)=6), "", CHOOSE(MATCH($G10,{"מתוכנן","בביצוע","באיחור","הושלם"},0), 1,2,3,4)), "")</f>
        <v/>
      </c>
      <c r="J10" s="14" t="str">
        <f ca="1">IF(AND($D10&lt;=J$9, $D10+$E10&gt;=J$9), IF(OR(WEEKDAY(J$9)=7, WEEKDAY(J$9)=6), "", CHOOSE(MATCH($G10,{"מתוכנן","בביצוע","באיחור","הושלם"},0), 1,2,3,4)), "")</f>
        <v/>
      </c>
      <c r="K10" s="14" t="str">
        <f ca="1">IF(AND($D10&lt;=K$9, $D10+$E10&gt;=K$9), IF(OR(WEEKDAY(K$9)=7, WEEKDAY(K$9)=6), "", CHOOSE(MATCH($G10,{"מתוכנן","בביצוע","באיחור","הושלם"},0), 1,2,3,4)), "")</f>
        <v/>
      </c>
      <c r="L10" s="14" t="str">
        <f ca="1">IF(AND($D10&lt;=L$9, $D10+$E10&gt;=L$9), IF(OR(WEEKDAY(L$9)=7, WEEKDAY(L$9)=6), "", CHOOSE(MATCH($G10,{"מתוכנן","בביצוע","באיחור","הושלם"},0), 1,2,3,4)), "")</f>
        <v/>
      </c>
      <c r="M10" s="14" t="str">
        <f ca="1">IF(AND($D10&lt;=M$9, $D10+$E10&gt;=M$9), IF(OR(WEEKDAY(M$9)=7, WEEKDAY(M$9)=6), "", CHOOSE(MATCH($G10,{"מתוכנן","בביצוע","באיחור","הושלם"},0), 1,2,3,4)), "")</f>
        <v/>
      </c>
      <c r="N10" s="14" t="str">
        <f ca="1">IF(AND($D10&lt;=N$9, $D10+$E10&gt;=N$9), IF(OR(WEEKDAY(N$9)=7, WEEKDAY(N$9)=6), "", CHOOSE(MATCH($G10,{"מתוכנן","בביצוע","באיחור","הושלם"},0), 1,2,3,4)), "")</f>
        <v/>
      </c>
      <c r="O10" s="14" t="str">
        <f ca="1">IF(AND($D10&lt;=O$9, $D10+$E10&gt;=O$9), IF(OR(WEEKDAY(O$9)=7, WEEKDAY(O$9)=6), "", CHOOSE(MATCH($G10,{"מתוכנן","בביצוע","באיחור","הושלם"},0), 1,2,3,4)), "")</f>
        <v/>
      </c>
      <c r="P10" s="14" t="str">
        <f ca="1">IF(AND($D10&lt;=P$9, $D10+$E10&gt;=P$9), IF(OR(WEEKDAY(P$9)=7, WEEKDAY(P$9)=6), "", CHOOSE(MATCH($G10,{"מתוכנן","בביצוע","באיחור","הושלם"},0), 1,2,3,4)), "")</f>
        <v/>
      </c>
      <c r="Q10" s="14" t="str">
        <f ca="1">IF(AND($D10&lt;=Q$9, $D10+$E10&gt;=Q$9), IF(OR(WEEKDAY(Q$9)=7, WEEKDAY(Q$9)=6), "", CHOOSE(MATCH($G10,{"מתוכנן","בביצוע","באיחור","הושלם"},0), 1,2,3,4)), "")</f>
        <v/>
      </c>
      <c r="R10" s="14" t="str">
        <f ca="1">IF(AND($D10&lt;=R$9, $D10+$E10&gt;=R$9), IF(OR(WEEKDAY(R$9)=7, WEEKDAY(R$9)=6), "", CHOOSE(MATCH($G10,{"מתוכנן","בביצוע","באיחור","הושלם"},0), 1,2,3,4)), "")</f>
        <v/>
      </c>
      <c r="S10" s="14" t="str">
        <f ca="1">IF(AND($D10&lt;=S$9, $D10+$E10&gt;=S$9), IF(OR(WEEKDAY(S$9)=7, WEEKDAY(S$9)=6), "", CHOOSE(MATCH($G10,{"מתוכנן","בביצוע","באיחור","הושלם"},0), 1,2,3,4)), "")</f>
        <v/>
      </c>
      <c r="T10" s="14" t="str">
        <f ca="1">IF(AND($D10&lt;=T$9, $D10+$E10&gt;=T$9), IF(OR(WEEKDAY(T$9)=7, WEEKDAY(T$9)=6), "", CHOOSE(MATCH($G10,{"מתוכנן","בביצוע","באיחור","הושלם"},0), 1,2,3,4)), "")</f>
        <v/>
      </c>
      <c r="U10" s="14" t="str">
        <f ca="1">IF(AND($D10&lt;=U$9, $D10+$E10&gt;=U$9), IF(OR(WEEKDAY(U$9)=7, WEEKDAY(U$9)=6), "", CHOOSE(MATCH($G10,{"מתוכנן","בביצוע","באיחור","הושלם"},0), 1,2,3,4)), "")</f>
        <v/>
      </c>
      <c r="V10" s="14" t="str">
        <f ca="1">IF(AND($D10&lt;=V$9, $D10+$E10&gt;=V$9), IF(OR(WEEKDAY(V$9)=7, WEEKDAY(V$9)=6), "", CHOOSE(MATCH($G10,{"מתוכנן","בביצוע","באיחור","הושלם"},0), 1,2,3,4)), "")</f>
        <v/>
      </c>
      <c r="W10" s="14" t="str">
        <f ca="1">IF(AND($D10&lt;=W$9, $D10+$E10&gt;=W$9), IF(OR(WEEKDAY(W$9)=7, WEEKDAY(W$9)=6), "", CHOOSE(MATCH($G10,{"מתוכנן","בביצוע","באיחור","הושלם"},0), 1,2,3,4)), "")</f>
        <v/>
      </c>
      <c r="X10" s="14" t="str">
        <f ca="1">IF(AND($D10&lt;=X$9, $D10+$E10&gt;=X$9), IF(OR(WEEKDAY(X$9)=7, WEEKDAY(X$9)=6), "", CHOOSE(MATCH($G10,{"מתוכנן","בביצוע","באיחור","הושלם"},0), 1,2,3,4)), "")</f>
        <v/>
      </c>
      <c r="Y10" s="14" t="str">
        <f ca="1">IF(AND($D10&lt;=Y$9, $D10+$E10&gt;=Y$9), IF(OR(WEEKDAY(Y$9)=7, WEEKDAY(Y$9)=6), "", CHOOSE(MATCH($G10,{"מתוכנן","בביצוע","באיחור","הושלם"},0), 1,2,3,4)), "")</f>
        <v/>
      </c>
      <c r="Z10" s="14" t="str">
        <f ca="1">IF(AND($D10&lt;=Z$9, $D10+$E10&gt;=Z$9), IF(OR(WEEKDAY(Z$9)=7, WEEKDAY(Z$9)=6), "", CHOOSE(MATCH($G10,{"מתוכנן","בביצוע","באיחור","הושלם"},0), 1,2,3,4)), "")</f>
        <v/>
      </c>
      <c r="AA10" s="14" t="str">
        <f ca="1">IF(AND($D10&lt;=AA$9, $D10+$E10&gt;=AA$9), IF(OR(WEEKDAY(AA$9)=7, WEEKDAY(AA$9)=6), "", CHOOSE(MATCH($G10,{"מתוכנן","בביצוע","באיחור","הושלם"},0), 1,2,3,4)), "")</f>
        <v/>
      </c>
      <c r="AB10" s="14" t="str">
        <f ca="1">IF(AND($D10&lt;=AB$9, $D10+$E10&gt;=AB$9), IF(OR(WEEKDAY(AB$9)=7, WEEKDAY(AB$9)=6), "", CHOOSE(MATCH($G10,{"מתוכנן","בביצוע","באיחור","הושלם"},0), 1,2,3,4)), "")</f>
        <v/>
      </c>
      <c r="AC10" s="14" t="str">
        <f ca="1">IF(AND($D10&lt;=AC$9, $D10+$E10&gt;=AC$9), IF(OR(WEEKDAY(AC$9)=7, WEEKDAY(AC$9)=6), "", CHOOSE(MATCH($G10,{"מתוכנן","בביצוע","באיחור","הושלם"},0), 1,2,3,4)), "")</f>
        <v/>
      </c>
      <c r="AD10" s="14" t="str">
        <f ca="1">IF(AND($D10&lt;=AD$9, $D10+$E10&gt;=AD$9), IF(OR(WEEKDAY(AD$9)=7, WEEKDAY(AD$9)=6), "", CHOOSE(MATCH($G10,{"מתוכנן","בביצוע","באיחור","הושלם"},0), 1,2,3,4)), "")</f>
        <v/>
      </c>
      <c r="AE10" s="14" t="str">
        <f ca="1">IF(AND($D10&lt;=AE$9, $D10+$E10&gt;=AE$9), IF(OR(WEEKDAY(AE$9)=7, WEEKDAY(AE$9)=6), "", CHOOSE(MATCH($G10,{"מתוכנן","בביצוע","באיחור","הושלם"},0), 1,2,3,4)), "")</f>
        <v/>
      </c>
      <c r="AF10" s="14" t="str">
        <f ca="1">IF(AND($D10&lt;=AF$9, $D10+$E10&gt;=AF$9), IF(OR(WEEKDAY(AF$9)=7, WEEKDAY(AF$9)=6), "", CHOOSE(MATCH($G10,{"מתוכנן","בביצוע","באיחור","הושלם"},0), 1,2,3,4)), "")</f>
        <v/>
      </c>
      <c r="AG10" s="14" t="str">
        <f ca="1">IF(AND($D10&lt;=AG$9, $D10+$E10&gt;=AG$9), IF(OR(WEEKDAY(AG$9)=7, WEEKDAY(AG$9)=6), "", CHOOSE(MATCH($G10,{"מתוכנן","בביצוע","באיחור","הושלם"},0), 1,2,3,4)), "")</f>
        <v/>
      </c>
      <c r="AH10" s="14" t="str">
        <f ca="1">IF(AND($D10&lt;=AH$9, $D10+$E10&gt;=AH$9), IF(OR(WEEKDAY(AH$9)=7, WEEKDAY(AH$9)=6), "", CHOOSE(MATCH($G10,{"מתוכנן","בביצוע","באיחור","הושלם"},0), 1,2,3,4)), "")</f>
        <v/>
      </c>
      <c r="AI10" s="14" t="str">
        <f ca="1">IF(AND($D10&lt;=AI$9, $D10+$E10&gt;=AI$9), IF(OR(WEEKDAY(AI$9)=7, WEEKDAY(AI$9)=6), "", CHOOSE(MATCH($G10,{"מתוכנן","בביצוע","באיחור","הושלם"},0), 1,2,3,4)), "")</f>
        <v/>
      </c>
      <c r="AJ10" s="14" t="str">
        <f ca="1">IF(AND($D10&lt;=AJ$9, $D10+$E10&gt;=AJ$9), IF(OR(WEEKDAY(AJ$9)=7, WEEKDAY(AJ$9)=6), "", CHOOSE(MATCH($G10,{"מתוכנן","בביצוע","באיחור","הושלם"},0), 1,2,3,4)), "")</f>
        <v/>
      </c>
      <c r="AK10" s="14" t="str">
        <f ca="1">IF(AND($D10&lt;=AK$9, $D10+$E10&gt;=AK$9), IF(OR(WEEKDAY(AK$9)=7, WEEKDAY(AK$9)=6), "", CHOOSE(MATCH($G10,{"מתוכנן","בביצוע","באיחור","הושלם"},0), 1,2,3,4)), "")</f>
        <v/>
      </c>
      <c r="AL10" s="14" t="str">
        <f ca="1">IF(AND($D10&lt;=AL$9, $D10+$E10&gt;=AL$9), IF(OR(WEEKDAY(AL$9)=7, WEEKDAY(AL$9)=6), "", CHOOSE(MATCH($G10,{"מתוכנן","בביצוע","באיחור","הושלם"},0), 1,2,3,4)), "")</f>
        <v/>
      </c>
      <c r="AM10" s="14" t="str">
        <f ca="1">IF(AND($D10&lt;=AM$9, $D10+$E10&gt;=AM$9), IF(OR(WEEKDAY(AM$9)=7, WEEKDAY(AM$9)=6), "", CHOOSE(MATCH($G10,{"מתוכנן","בביצוע","באיחור","הושלם"},0), 1,2,3,4)), "")</f>
        <v/>
      </c>
      <c r="AN10" s="14" t="str">
        <f ca="1">IF(AND($D10&lt;=AN$9, $D10+$E10&gt;=AN$9), IF(OR(WEEKDAY(AN$9)=7, WEEKDAY(AN$9)=6), "", CHOOSE(MATCH($G10,{"מתוכנן","בביצוע","באיחור","הושלם"},0), 1,2,3,4)), "")</f>
        <v/>
      </c>
      <c r="AO10" s="14" t="str">
        <f ca="1">IF(AND($D10&lt;=AO$9, $D10+$E10&gt;=AO$9), IF(OR(WEEKDAY(AO$9)=7, WEEKDAY(AO$9)=6), "", CHOOSE(MATCH($G10,{"מתוכנן","בביצוע","באיחור","הושלם"},0), 1,2,3,4)), "")</f>
        <v/>
      </c>
      <c r="AP10" s="14" t="str">
        <f ca="1">IF(AND($D10&lt;=AP$9, $D10+$E10&gt;=AP$9), IF(OR(WEEKDAY(AP$9)=7, WEEKDAY(AP$9)=6), "", CHOOSE(MATCH($G10,{"מתוכנן","בביצוע","באיחור","הושלם"},0), 1,2,3,4)), "")</f>
        <v/>
      </c>
      <c r="AQ10" s="14" t="str">
        <f ca="1">IF(AND($D10&lt;=AQ$9, $D10+$E10&gt;=AQ$9), IF(OR(WEEKDAY(AQ$9)=7, WEEKDAY(AQ$9)=6), "", CHOOSE(MATCH($G10,{"מתוכנן","בביצוע","באיחור","הושלם"},0), 1,2,3,4)), "")</f>
        <v/>
      </c>
      <c r="AR10" s="14" t="str">
        <f ca="1">IF(AND($D10&lt;=AR$9, $D10+$E10&gt;=AR$9), IF(OR(WEEKDAY(AR$9)=7, WEEKDAY(AR$9)=6), "", CHOOSE(MATCH($G10,{"מתוכנן","בביצוע","באיחור","הושלם"},0), 1,2,3,4)), "")</f>
        <v/>
      </c>
      <c r="AS10" s="14" t="str">
        <f ca="1">IF(AND($D10&lt;=AS$9, $D10+$E10&gt;=AS$9), IF(OR(WEEKDAY(AS$9)=7, WEEKDAY(AS$9)=6), "", CHOOSE(MATCH($G10,{"מתוכנן","בביצוע","באיחור","הושלם"},0), 1,2,3,4)), "")</f>
        <v/>
      </c>
      <c r="AT10" s="14" t="str">
        <f ca="1">IF(AND($D10&lt;=AT$9, $D10+$E10&gt;=AT$9), IF(OR(WEEKDAY(AT$9)=7, WEEKDAY(AT$9)=6), "", CHOOSE(MATCH($G10,{"מתוכנן","בביצוע","באיחור","הושלם"},0), 1,2,3,4)), "")</f>
        <v/>
      </c>
      <c r="AU10" s="14" t="str">
        <f ca="1">IF(AND($D10&lt;=AU$9, $D10+$E10&gt;=AU$9), IF(OR(WEEKDAY(AU$9)=7, WEEKDAY(AU$9)=6), "", CHOOSE(MATCH($G10,{"מתוכנן","בביצוע","באיחור","הושלם"},0), 1,2,3,4)), "")</f>
        <v/>
      </c>
      <c r="AV10" s="14" t="str">
        <f ca="1">IF(AND($D10&lt;=AV$9, $D10+$E10&gt;=AV$9), IF(OR(WEEKDAY(AV$9)=7, WEEKDAY(AV$9)=6), "", CHOOSE(MATCH($G10,{"מתוכנן","בביצוע","באיחור","הושלם"},0), 1,2,3,4)), "")</f>
        <v/>
      </c>
      <c r="AW10" s="14" t="str">
        <f ca="1">IF(AND($D10&lt;=AW$9, $D10+$E10&gt;=AW$9), IF(OR(WEEKDAY(AW$9)=7, WEEKDAY(AW$9)=6), "", CHOOSE(MATCH($G10,{"מתוכנן","בביצוע","באיחור","הושלם"},0), 1,2,3,4)), "")</f>
        <v/>
      </c>
      <c r="AX10" s="14" t="str">
        <f ca="1">IF(AND($D10&lt;=AX$9, $D10+$E10&gt;=AX$9), IF(OR(WEEKDAY(AX$9)=7, WEEKDAY(AX$9)=6), "", CHOOSE(MATCH($G10,{"מתוכנן","בביצוע","באיחור","הושלם"},0), 1,2,3,4)), "")</f>
        <v/>
      </c>
      <c r="AY10" s="14" t="str">
        <f ca="1">IF(AND($D10&lt;=AY$9, $D10+$E10&gt;=AY$9), IF(OR(WEEKDAY(AY$9)=7, WEEKDAY(AY$9)=6), "", CHOOSE(MATCH($G10,{"מתוכנן","בביצוע","באיחור","הושלם"},0), 1,2,3,4)), "")</f>
        <v/>
      </c>
      <c r="AZ10" s="14" t="str">
        <f ca="1">IF(AND($D10&lt;=AZ$9, $D10+$E10&gt;=AZ$9), IF(OR(WEEKDAY(AZ$9)=7, WEEKDAY(AZ$9)=6), "", CHOOSE(MATCH($G10,{"מתוכנן","בביצוע","באיחור","הושלם"},0), 1,2,3,4)), "")</f>
        <v/>
      </c>
      <c r="BA10" s="14" t="str">
        <f ca="1">IF(AND($D10&lt;=BA$9, $D10+$E10&gt;=BA$9), IF(OR(WEEKDAY(BA$9)=7, WEEKDAY(BA$9)=6), "", CHOOSE(MATCH($G10,{"מתוכנן","בביצוע","באיחור","הושלם"},0), 1,2,3,4)), "")</f>
        <v/>
      </c>
      <c r="BB10" s="14" t="str">
        <f ca="1">IF(AND($D10&lt;=BB$9, $D10+$E10&gt;=BB$9), IF(OR(WEEKDAY(BB$9)=7, WEEKDAY(BB$9)=6), "", CHOOSE(MATCH($G10,{"מתוכנן","בביצוע","באיחור","הושלם"},0), 1,2,3,4)), "")</f>
        <v/>
      </c>
      <c r="BC10" s="14" t="str">
        <f ca="1">IF(AND($D10&lt;=BC$9, $D10+$E10&gt;=BC$9), IF(OR(WEEKDAY(BC$9)=7, WEEKDAY(BC$9)=6), "", CHOOSE(MATCH($G10,{"מתוכנן","בביצוע","באיחור","הושלם"},0), 1,2,3,4)), "")</f>
        <v/>
      </c>
      <c r="BD10" s="14" t="str">
        <f ca="1">IF(AND($D10&lt;=BD$9, $D10+$E10&gt;=BD$9), IF(OR(WEEKDAY(BD$9)=7, WEEKDAY(BD$9)=6), "", CHOOSE(MATCH($G10,{"מתוכנן","בביצוע","באיחור","הושלם"},0), 1,2,3,4)), "")</f>
        <v/>
      </c>
      <c r="BE10" s="14" t="str">
        <f ca="1">IF(AND($D10&lt;=BE$9, $D10+$E10&gt;=BE$9), IF(OR(WEEKDAY(BE$9)=7, WEEKDAY(BE$9)=6), "", CHOOSE(MATCH($G10,{"מתוכנן","בביצוע","באיחור","הושלם"},0), 1,2,3,4)), "")</f>
        <v/>
      </c>
      <c r="BF10" s="14" t="str">
        <f ca="1">IF(AND($D10&lt;=BF$9, $D10+$E10&gt;=BF$9), IF(OR(WEEKDAY(BF$9)=7, WEEKDAY(BF$9)=6), "", CHOOSE(MATCH($G10,{"מתוכנן","בביצוע","באיחור","הושלם"},0), 1,2,3,4)), "")</f>
        <v/>
      </c>
      <c r="BG10" s="14" t="str">
        <f ca="1">IF(AND($D10&lt;=BG$9, $D10+$E10&gt;=BG$9), IF(OR(WEEKDAY(BG$9)=7, WEEKDAY(BG$9)=6), "", CHOOSE(MATCH($G10,{"מתוכנן","בביצוע","באיחור","הושלם"},0), 1,2,3,4)), "")</f>
        <v/>
      </c>
      <c r="BH10" s="14" t="str">
        <f ca="1">IF(AND($D10&lt;=BH$9, $D10+$E10&gt;=BH$9), IF(OR(WEEKDAY(BH$9)=7, WEEKDAY(BH$9)=6), "", CHOOSE(MATCH($G10,{"מתוכנן","בביצוע","באיחור","הושלם"},0), 1,2,3,4)), "")</f>
        <v/>
      </c>
      <c r="BI10" s="14" t="str">
        <f ca="1">IF(AND($D10&lt;=BI$9, $D10+$E10&gt;=BI$9), IF(OR(WEEKDAY(BI$9)=7, WEEKDAY(BI$9)=6), "", CHOOSE(MATCH($G10,{"מתוכנן","בביצוע","באיחור","הושלם"},0), 1,2,3,4)), "")</f>
        <v/>
      </c>
      <c r="BJ10" s="14" t="str">
        <f ca="1">IF(AND($D10&lt;=BJ$9, $D10+$E10&gt;=BJ$9), IF(OR(WEEKDAY(BJ$9)=7, WEEKDAY(BJ$9)=6), "", CHOOSE(MATCH($G10,{"מתוכנן","בביצוע","באיחור","הושלם"},0), 1,2,3,4)), "")</f>
        <v/>
      </c>
      <c r="BK10" s="14" t="str">
        <f ca="1">IF(AND($D10&lt;=BK$9, $D10+$E10&gt;=BK$9), IF(OR(WEEKDAY(BK$9)=7, WEEKDAY(BK$9)=6), "", CHOOSE(MATCH($G10,{"מתוכנן","בביצוע","באיחור","הושלם"},0), 1,2,3,4)), "")</f>
        <v/>
      </c>
      <c r="BL10" s="14" t="str">
        <f ca="1">IF(AND($D10&lt;=BL$9, $D10+$E10&gt;=BL$9), IF(OR(WEEKDAY(BL$9)=7, WEEKDAY(BL$9)=6), "", CHOOSE(MATCH($G10,{"מתוכנן","בביצוע","באיחור","הושלם"},0), 1,2,3,4)), "")</f>
        <v/>
      </c>
      <c r="BM10" s="14" t="str">
        <f ca="1">IF(AND($D10&lt;=BM$9, $D10+$E10&gt;=BM$9), IF(OR(WEEKDAY(BM$9)=7, WEEKDAY(BM$9)=6), "", CHOOSE(MATCH($G10,{"מתוכנן","בביצוע","באיחור","הושלם"},0), 1,2,3,4)), "")</f>
        <v/>
      </c>
      <c r="BN10" s="14" t="str">
        <f ca="1">IF(AND($D10&lt;=BN$9, $D10+$E10&gt;=BN$9), IF(OR(WEEKDAY(BN$9)=7, WEEKDAY(BN$9)=6), "", CHOOSE(MATCH($G10,{"מתוכנן","בביצוע","באיחור","הושלם"},0), 1,2,3,4)), "")</f>
        <v/>
      </c>
    </row>
    <row r="11" spans="1:66" x14ac:dyDescent="0.3">
      <c r="A11" s="2">
        <v>2</v>
      </c>
      <c r="B11" s="14" t="s">
        <v>8</v>
      </c>
      <c r="C11" s="2" t="s">
        <v>9</v>
      </c>
      <c r="D11" s="5">
        <v>45602</v>
      </c>
      <c r="E11" s="2">
        <v>7</v>
      </c>
      <c r="F11" s="7">
        <v>60</v>
      </c>
      <c r="G11" s="2" t="str">
        <f t="shared" ref="G11:G20" ca="1" si="1">IF(F11=100,"הושלם",
    IF(AND(F11&gt;0,F11&lt;100),"בביצוע",
        IF(TODAY()&gt;D11+E11,"באיחור",
            IF(TODAY()&gt;=D11,"בביצוע","מתוכנן"))))</f>
        <v>בביצוע</v>
      </c>
      <c r="H11" s="14" t="str">
        <f ca="1">IF(AND($D11&lt;=H$9, $D11+$E11&gt;=H$9), IF(OR(WEEKDAY(H$9)=7, WEEKDAY(H$9)=6), "", CHOOSE(MATCH($G11,{"מתוכנן","בביצוע","באיחור","הושלם"},0), 1,2,3,4)), "")</f>
        <v/>
      </c>
      <c r="I11" s="14">
        <f ca="1">IF(AND($D11&lt;=I$9, $D11+$E11&gt;=I$9), IF(OR(WEEKDAY(I$9)=7, WEEKDAY(I$9)=6), "", CHOOSE(MATCH($G11,{"מתוכנן","בביצוע","באיחור","הושלם"},0), 1,2,3,4)), "")</f>
        <v>2</v>
      </c>
      <c r="J11" s="14">
        <f ca="1">IF(AND($D11&lt;=J$9, $D11+$E11&gt;=J$9), IF(OR(WEEKDAY(J$9)=7, WEEKDAY(J$9)=6), "", CHOOSE(MATCH($G11,{"מתוכנן","בביצוע","באיחור","הושלם"},0), 1,2,3,4)), "")</f>
        <v>2</v>
      </c>
      <c r="K11" s="14">
        <f ca="1">IF(AND($D11&lt;=K$9, $D11+$E11&gt;=K$9), IF(OR(WEEKDAY(K$9)=7, WEEKDAY(K$9)=6), "", CHOOSE(MATCH($G11,{"מתוכנן","בביצוע","באיחור","הושלם"},0), 1,2,3,4)), "")</f>
        <v>2</v>
      </c>
      <c r="L11" s="14">
        <f ca="1">IF(AND($D11&lt;=L$9, $D11+$E11&gt;=L$9), IF(OR(WEEKDAY(L$9)=7, WEEKDAY(L$9)=6), "", CHOOSE(MATCH($G11,{"מתוכנן","בביצוע","באיחור","הושלם"},0), 1,2,3,4)), "")</f>
        <v>2</v>
      </c>
      <c r="M11" s="14" t="str">
        <f ca="1">IF(AND($D11&lt;=M$9, $D11+$E11&gt;=M$9), IF(OR(WEEKDAY(M$9)=7, WEEKDAY(M$9)=6), "", CHOOSE(MATCH($G11,{"מתוכנן","בביצוע","באיחור","הושלם"},0), 1,2,3,4)), "")</f>
        <v/>
      </c>
      <c r="N11" s="14" t="str">
        <f ca="1">IF(AND($D11&lt;=N$9, $D11+$E11&gt;=N$9), IF(OR(WEEKDAY(N$9)=7, WEEKDAY(N$9)=6), "", CHOOSE(MATCH($G11,{"מתוכנן","בביצוע","באיחור","הושלם"},0), 1,2,3,4)), "")</f>
        <v/>
      </c>
      <c r="O11" s="14" t="str">
        <f ca="1">IF(AND($D11&lt;=O$9, $D11+$E11&gt;=O$9), IF(OR(WEEKDAY(O$9)=7, WEEKDAY(O$9)=6), "", CHOOSE(MATCH($G11,{"מתוכנן","בביצוע","באיחור","הושלם"},0), 1,2,3,4)), "")</f>
        <v/>
      </c>
      <c r="P11" s="14" t="str">
        <f ca="1">IF(AND($D11&lt;=P$9, $D11+$E11&gt;=P$9), IF(OR(WEEKDAY(P$9)=7, WEEKDAY(P$9)=6), "", CHOOSE(MATCH($G11,{"מתוכנן","בביצוע","באיחור","הושלם"},0), 1,2,3,4)), "")</f>
        <v/>
      </c>
      <c r="Q11" s="14" t="str">
        <f ca="1">IF(AND($D11&lt;=Q$9, $D11+$E11&gt;=Q$9), IF(OR(WEEKDAY(Q$9)=7, WEEKDAY(Q$9)=6), "", CHOOSE(MATCH($G11,{"מתוכנן","בביצוע","באיחור","הושלם"},0), 1,2,3,4)), "")</f>
        <v/>
      </c>
      <c r="R11" s="14" t="str">
        <f ca="1">IF(AND($D11&lt;=R$9, $D11+$E11&gt;=R$9), IF(OR(WEEKDAY(R$9)=7, WEEKDAY(R$9)=6), "", CHOOSE(MATCH($G11,{"מתוכנן","בביצוע","באיחור","הושלם"},0), 1,2,3,4)), "")</f>
        <v/>
      </c>
      <c r="S11" s="14" t="str">
        <f ca="1">IF(AND($D11&lt;=S$9, $D11+$E11&gt;=S$9), IF(OR(WEEKDAY(S$9)=7, WEEKDAY(S$9)=6), "", CHOOSE(MATCH($G11,{"מתוכנן","בביצוע","באיחור","הושלם"},0), 1,2,3,4)), "")</f>
        <v/>
      </c>
      <c r="T11" s="14" t="str">
        <f ca="1">IF(AND($D11&lt;=T$9, $D11+$E11&gt;=T$9), IF(OR(WEEKDAY(T$9)=7, WEEKDAY(T$9)=6), "", CHOOSE(MATCH($G11,{"מתוכנן","בביצוע","באיחור","הושלם"},0), 1,2,3,4)), "")</f>
        <v/>
      </c>
      <c r="U11" s="14" t="str">
        <f ca="1">IF(AND($D11&lt;=U$9, $D11+$E11&gt;=U$9), IF(OR(WEEKDAY(U$9)=7, WEEKDAY(U$9)=6), "", CHOOSE(MATCH($G11,{"מתוכנן","בביצוע","באיחור","הושלם"},0), 1,2,3,4)), "")</f>
        <v/>
      </c>
      <c r="V11" s="14" t="str">
        <f ca="1">IF(AND($D11&lt;=V$9, $D11+$E11&gt;=V$9), IF(OR(WEEKDAY(V$9)=7, WEEKDAY(V$9)=6), "", CHOOSE(MATCH($G11,{"מתוכנן","בביצוע","באיחור","הושלם"},0), 1,2,3,4)), "")</f>
        <v/>
      </c>
      <c r="W11" s="14" t="str">
        <f ca="1">IF(AND($D11&lt;=W$9, $D11+$E11&gt;=W$9), IF(OR(WEEKDAY(W$9)=7, WEEKDAY(W$9)=6), "", CHOOSE(MATCH($G11,{"מתוכנן","בביצוע","באיחור","הושלם"},0), 1,2,3,4)), "")</f>
        <v/>
      </c>
      <c r="X11" s="14" t="str">
        <f ca="1">IF(AND($D11&lt;=X$9, $D11+$E11&gt;=X$9), IF(OR(WEEKDAY(X$9)=7, WEEKDAY(X$9)=6), "", CHOOSE(MATCH($G11,{"מתוכנן","בביצוע","באיחור","הושלם"},0), 1,2,3,4)), "")</f>
        <v/>
      </c>
      <c r="Y11" s="14" t="str">
        <f ca="1">IF(AND($D11&lt;=Y$9, $D11+$E11&gt;=Y$9), IF(OR(WEEKDAY(Y$9)=7, WEEKDAY(Y$9)=6), "", CHOOSE(MATCH($G11,{"מתוכנן","בביצוע","באיחור","הושלם"},0), 1,2,3,4)), "")</f>
        <v/>
      </c>
      <c r="Z11" s="14" t="str">
        <f ca="1">IF(AND($D11&lt;=Z$9, $D11+$E11&gt;=Z$9), IF(OR(WEEKDAY(Z$9)=7, WEEKDAY(Z$9)=6), "", CHOOSE(MATCH($G11,{"מתוכנן","בביצוע","באיחור","הושלם"},0), 1,2,3,4)), "")</f>
        <v/>
      </c>
      <c r="AA11" s="14" t="str">
        <f ca="1">IF(AND($D11&lt;=AA$9, $D11+$E11&gt;=AA$9), IF(OR(WEEKDAY(AA$9)=7, WEEKDAY(AA$9)=6), "", CHOOSE(MATCH($G11,{"מתוכנן","בביצוע","באיחור","הושלם"},0), 1,2,3,4)), "")</f>
        <v/>
      </c>
      <c r="AB11" s="14" t="str">
        <f ca="1">IF(AND($D11&lt;=AB$9, $D11+$E11&gt;=AB$9), IF(OR(WEEKDAY(AB$9)=7, WEEKDAY(AB$9)=6), "", CHOOSE(MATCH($G11,{"מתוכנן","בביצוע","באיחור","הושלם"},0), 1,2,3,4)), "")</f>
        <v/>
      </c>
      <c r="AC11" s="14" t="str">
        <f ca="1">IF(AND($D11&lt;=AC$9, $D11+$E11&gt;=AC$9), IF(OR(WEEKDAY(AC$9)=7, WEEKDAY(AC$9)=6), "", CHOOSE(MATCH($G11,{"מתוכנן","בביצוע","באיחור","הושלם"},0), 1,2,3,4)), "")</f>
        <v/>
      </c>
      <c r="AD11" s="14" t="str">
        <f ca="1">IF(AND($D11&lt;=AD$9, $D11+$E11&gt;=AD$9), IF(OR(WEEKDAY(AD$9)=7, WEEKDAY(AD$9)=6), "", CHOOSE(MATCH($G11,{"מתוכנן","בביצוע","באיחור","הושלם"},0), 1,2,3,4)), "")</f>
        <v/>
      </c>
      <c r="AE11" s="14" t="str">
        <f ca="1">IF(AND($D11&lt;=AE$9, $D11+$E11&gt;=AE$9), IF(OR(WEEKDAY(AE$9)=7, WEEKDAY(AE$9)=6), "", CHOOSE(MATCH($G11,{"מתוכנן","בביצוע","באיחור","הושלם"},0), 1,2,3,4)), "")</f>
        <v/>
      </c>
      <c r="AF11" s="14" t="str">
        <f ca="1">IF(AND($D11&lt;=AF$9, $D11+$E11&gt;=AF$9), IF(OR(WEEKDAY(AF$9)=7, WEEKDAY(AF$9)=6), "", CHOOSE(MATCH($G11,{"מתוכנן","בביצוע","באיחור","הושלם"},0), 1,2,3,4)), "")</f>
        <v/>
      </c>
      <c r="AG11" s="14" t="str">
        <f ca="1">IF(AND($D11&lt;=AG$9, $D11+$E11&gt;=AG$9), IF(OR(WEEKDAY(AG$9)=7, WEEKDAY(AG$9)=6), "", CHOOSE(MATCH($G11,{"מתוכנן","בביצוע","באיחור","הושלם"},0), 1,2,3,4)), "")</f>
        <v/>
      </c>
      <c r="AH11" s="14" t="str">
        <f ca="1">IF(AND($D11&lt;=AH$9, $D11+$E11&gt;=AH$9), IF(OR(WEEKDAY(AH$9)=7, WEEKDAY(AH$9)=6), "", CHOOSE(MATCH($G11,{"מתוכנן","בביצוע","באיחור","הושלם"},0), 1,2,3,4)), "")</f>
        <v/>
      </c>
      <c r="AI11" s="14" t="str">
        <f ca="1">IF(AND($D11&lt;=AI$9, $D11+$E11&gt;=AI$9), IF(OR(WEEKDAY(AI$9)=7, WEEKDAY(AI$9)=6), "", CHOOSE(MATCH($G11,{"מתוכנן","בביצוע","באיחור","הושלם"},0), 1,2,3,4)), "")</f>
        <v/>
      </c>
      <c r="AJ11" s="14" t="str">
        <f ca="1">IF(AND($D11&lt;=AJ$9, $D11+$E11&gt;=AJ$9), IF(OR(WEEKDAY(AJ$9)=7, WEEKDAY(AJ$9)=6), "", CHOOSE(MATCH($G11,{"מתוכנן","בביצוע","באיחור","הושלם"},0), 1,2,3,4)), "")</f>
        <v/>
      </c>
      <c r="AK11" s="14" t="str">
        <f ca="1">IF(AND($D11&lt;=AK$9, $D11+$E11&gt;=AK$9), IF(OR(WEEKDAY(AK$9)=7, WEEKDAY(AK$9)=6), "", CHOOSE(MATCH($G11,{"מתוכנן","בביצוע","באיחור","הושלם"},0), 1,2,3,4)), "")</f>
        <v/>
      </c>
      <c r="AL11" s="14" t="str">
        <f ca="1">IF(AND($D11&lt;=AL$9, $D11+$E11&gt;=AL$9), IF(OR(WEEKDAY(AL$9)=7, WEEKDAY(AL$9)=6), "", CHOOSE(MATCH($G11,{"מתוכנן","בביצוע","באיחור","הושלם"},0), 1,2,3,4)), "")</f>
        <v/>
      </c>
      <c r="AM11" s="14" t="str">
        <f ca="1">IF(AND($D11&lt;=AM$9, $D11+$E11&gt;=AM$9), IF(OR(WEEKDAY(AM$9)=7, WEEKDAY(AM$9)=6), "", CHOOSE(MATCH($G11,{"מתוכנן","בביצוע","באיחור","הושלם"},0), 1,2,3,4)), "")</f>
        <v/>
      </c>
      <c r="AN11" s="14" t="str">
        <f ca="1">IF(AND($D11&lt;=AN$9, $D11+$E11&gt;=AN$9), IF(OR(WEEKDAY(AN$9)=7, WEEKDAY(AN$9)=6), "", CHOOSE(MATCH($G11,{"מתוכנן","בביצוע","באיחור","הושלם"},0), 1,2,3,4)), "")</f>
        <v/>
      </c>
      <c r="AO11" s="14" t="str">
        <f ca="1">IF(AND($D11&lt;=AO$9, $D11+$E11&gt;=AO$9), IF(OR(WEEKDAY(AO$9)=7, WEEKDAY(AO$9)=6), "", CHOOSE(MATCH($G11,{"מתוכנן","בביצוע","באיחור","הושלם"},0), 1,2,3,4)), "")</f>
        <v/>
      </c>
      <c r="AP11" s="14" t="str">
        <f ca="1">IF(AND($D11&lt;=AP$9, $D11+$E11&gt;=AP$9), IF(OR(WEEKDAY(AP$9)=7, WEEKDAY(AP$9)=6), "", CHOOSE(MATCH($G11,{"מתוכנן","בביצוע","באיחור","הושלם"},0), 1,2,3,4)), "")</f>
        <v/>
      </c>
      <c r="AQ11" s="14" t="str">
        <f ca="1">IF(AND($D11&lt;=AQ$9, $D11+$E11&gt;=AQ$9), IF(OR(WEEKDAY(AQ$9)=7, WEEKDAY(AQ$9)=6), "", CHOOSE(MATCH($G11,{"מתוכנן","בביצוע","באיחור","הושלם"},0), 1,2,3,4)), "")</f>
        <v/>
      </c>
      <c r="AR11" s="14" t="str">
        <f ca="1">IF(AND($D11&lt;=AR$9, $D11+$E11&gt;=AR$9), IF(OR(WEEKDAY(AR$9)=7, WEEKDAY(AR$9)=6), "", CHOOSE(MATCH($G11,{"מתוכנן","בביצוע","באיחור","הושלם"},0), 1,2,3,4)), "")</f>
        <v/>
      </c>
      <c r="AS11" s="14" t="str">
        <f ca="1">IF(AND($D11&lt;=AS$9, $D11+$E11&gt;=AS$9), IF(OR(WEEKDAY(AS$9)=7, WEEKDAY(AS$9)=6), "", CHOOSE(MATCH($G11,{"מתוכנן","בביצוע","באיחור","הושלם"},0), 1,2,3,4)), "")</f>
        <v/>
      </c>
      <c r="AT11" s="14" t="str">
        <f ca="1">IF(AND($D11&lt;=AT$9, $D11+$E11&gt;=AT$9), IF(OR(WEEKDAY(AT$9)=7, WEEKDAY(AT$9)=6), "", CHOOSE(MATCH($G11,{"מתוכנן","בביצוע","באיחור","הושלם"},0), 1,2,3,4)), "")</f>
        <v/>
      </c>
      <c r="AU11" s="14" t="str">
        <f ca="1">IF(AND($D11&lt;=AU$9, $D11+$E11&gt;=AU$9), IF(OR(WEEKDAY(AU$9)=7, WEEKDAY(AU$9)=6), "", CHOOSE(MATCH($G11,{"מתוכנן","בביצוע","באיחור","הושלם"},0), 1,2,3,4)), "")</f>
        <v/>
      </c>
      <c r="AV11" s="14" t="str">
        <f ca="1">IF(AND($D11&lt;=AV$9, $D11+$E11&gt;=AV$9), IF(OR(WEEKDAY(AV$9)=7, WEEKDAY(AV$9)=6), "", CHOOSE(MATCH($G11,{"מתוכנן","בביצוע","באיחור","הושלם"},0), 1,2,3,4)), "")</f>
        <v/>
      </c>
      <c r="AW11" s="14" t="str">
        <f ca="1">IF(AND($D11&lt;=AW$9, $D11+$E11&gt;=AW$9), IF(OR(WEEKDAY(AW$9)=7, WEEKDAY(AW$9)=6), "", CHOOSE(MATCH($G11,{"מתוכנן","בביצוע","באיחור","הושלם"},0), 1,2,3,4)), "")</f>
        <v/>
      </c>
      <c r="AX11" s="14" t="str">
        <f ca="1">IF(AND($D11&lt;=AX$9, $D11+$E11&gt;=AX$9), IF(OR(WEEKDAY(AX$9)=7, WEEKDAY(AX$9)=6), "", CHOOSE(MATCH($G11,{"מתוכנן","בביצוע","באיחור","הושלם"},0), 1,2,3,4)), "")</f>
        <v/>
      </c>
      <c r="AY11" s="14" t="str">
        <f ca="1">IF(AND($D11&lt;=AY$9, $D11+$E11&gt;=AY$9), IF(OR(WEEKDAY(AY$9)=7, WEEKDAY(AY$9)=6), "", CHOOSE(MATCH($G11,{"מתוכנן","בביצוע","באיחור","הושלם"},0), 1,2,3,4)), "")</f>
        <v/>
      </c>
      <c r="AZ11" s="14" t="str">
        <f ca="1">IF(AND($D11&lt;=AZ$9, $D11+$E11&gt;=AZ$9), IF(OR(WEEKDAY(AZ$9)=7, WEEKDAY(AZ$9)=6), "", CHOOSE(MATCH($G11,{"מתוכנן","בביצוע","באיחור","הושלם"},0), 1,2,3,4)), "")</f>
        <v/>
      </c>
      <c r="BA11" s="14" t="str">
        <f ca="1">IF(AND($D11&lt;=BA$9, $D11+$E11&gt;=BA$9), IF(OR(WEEKDAY(BA$9)=7, WEEKDAY(BA$9)=6), "", CHOOSE(MATCH($G11,{"מתוכנן","בביצוע","באיחור","הושלם"},0), 1,2,3,4)), "")</f>
        <v/>
      </c>
      <c r="BB11" s="14" t="str">
        <f ca="1">IF(AND($D11&lt;=BB$9, $D11+$E11&gt;=BB$9), IF(OR(WEEKDAY(BB$9)=7, WEEKDAY(BB$9)=6), "", CHOOSE(MATCH($G11,{"מתוכנן","בביצוע","באיחור","הושלם"},0), 1,2,3,4)), "")</f>
        <v/>
      </c>
      <c r="BC11" s="14" t="str">
        <f ca="1">IF(AND($D11&lt;=BC$9, $D11+$E11&gt;=BC$9), IF(OR(WEEKDAY(BC$9)=7, WEEKDAY(BC$9)=6), "", CHOOSE(MATCH($G11,{"מתוכנן","בביצוע","באיחור","הושלם"},0), 1,2,3,4)), "")</f>
        <v/>
      </c>
      <c r="BD11" s="14" t="str">
        <f ca="1">IF(AND($D11&lt;=BD$9, $D11+$E11&gt;=BD$9), IF(OR(WEEKDAY(BD$9)=7, WEEKDAY(BD$9)=6), "", CHOOSE(MATCH($G11,{"מתוכנן","בביצוע","באיחור","הושלם"},0), 1,2,3,4)), "")</f>
        <v/>
      </c>
      <c r="BE11" s="14" t="str">
        <f ca="1">IF(AND($D11&lt;=BE$9, $D11+$E11&gt;=BE$9), IF(OR(WEEKDAY(BE$9)=7, WEEKDAY(BE$9)=6), "", CHOOSE(MATCH($G11,{"מתוכנן","בביצוע","באיחור","הושלם"},0), 1,2,3,4)), "")</f>
        <v/>
      </c>
      <c r="BF11" s="14" t="str">
        <f ca="1">IF(AND($D11&lt;=BF$9, $D11+$E11&gt;=BF$9), IF(OR(WEEKDAY(BF$9)=7, WEEKDAY(BF$9)=6), "", CHOOSE(MATCH($G11,{"מתוכנן","בביצוע","באיחור","הושלם"},0), 1,2,3,4)), "")</f>
        <v/>
      </c>
      <c r="BG11" s="14" t="str">
        <f ca="1">IF(AND($D11&lt;=BG$9, $D11+$E11&gt;=BG$9), IF(OR(WEEKDAY(BG$9)=7, WEEKDAY(BG$9)=6), "", CHOOSE(MATCH($G11,{"מתוכנן","בביצוע","באיחור","הושלם"},0), 1,2,3,4)), "")</f>
        <v/>
      </c>
      <c r="BH11" s="14" t="str">
        <f ca="1">IF(AND($D11&lt;=BH$9, $D11+$E11&gt;=BH$9), IF(OR(WEEKDAY(BH$9)=7, WEEKDAY(BH$9)=6), "", CHOOSE(MATCH($G11,{"מתוכנן","בביצוע","באיחור","הושלם"},0), 1,2,3,4)), "")</f>
        <v/>
      </c>
      <c r="BI11" s="14" t="str">
        <f ca="1">IF(AND($D11&lt;=BI$9, $D11+$E11&gt;=BI$9), IF(OR(WEEKDAY(BI$9)=7, WEEKDAY(BI$9)=6), "", CHOOSE(MATCH($G11,{"מתוכנן","בביצוע","באיחור","הושלם"},0), 1,2,3,4)), "")</f>
        <v/>
      </c>
      <c r="BJ11" s="14" t="str">
        <f ca="1">IF(AND($D11&lt;=BJ$9, $D11+$E11&gt;=BJ$9), IF(OR(WEEKDAY(BJ$9)=7, WEEKDAY(BJ$9)=6), "", CHOOSE(MATCH($G11,{"מתוכנן","בביצוע","באיחור","הושלם"},0), 1,2,3,4)), "")</f>
        <v/>
      </c>
      <c r="BK11" s="14" t="str">
        <f ca="1">IF(AND($D11&lt;=BK$9, $D11+$E11&gt;=BK$9), IF(OR(WEEKDAY(BK$9)=7, WEEKDAY(BK$9)=6), "", CHOOSE(MATCH($G11,{"מתוכנן","בביצוע","באיחור","הושלם"},0), 1,2,3,4)), "")</f>
        <v/>
      </c>
      <c r="BL11" s="14" t="str">
        <f ca="1">IF(AND($D11&lt;=BL$9, $D11+$E11&gt;=BL$9), IF(OR(WEEKDAY(BL$9)=7, WEEKDAY(BL$9)=6), "", CHOOSE(MATCH($G11,{"מתוכנן","בביצוע","באיחור","הושלם"},0), 1,2,3,4)), "")</f>
        <v/>
      </c>
      <c r="BM11" s="14" t="str">
        <f ca="1">IF(AND($D11&lt;=BM$9, $D11+$E11&gt;=BM$9), IF(OR(WEEKDAY(BM$9)=7, WEEKDAY(BM$9)=6), "", CHOOSE(MATCH($G11,{"מתוכנן","בביצוע","באיחור","הושלם"},0), 1,2,3,4)), "")</f>
        <v/>
      </c>
      <c r="BN11" s="14" t="str">
        <f ca="1">IF(AND($D11&lt;=BN$9, $D11+$E11&gt;=BN$9), IF(OR(WEEKDAY(BN$9)=7, WEEKDAY(BN$9)=6), "", CHOOSE(MATCH($G11,{"מתוכנן","בביצוע","באיחור","הושלם"},0), 1,2,3,4)), "")</f>
        <v/>
      </c>
    </row>
    <row r="12" spans="1:66" x14ac:dyDescent="0.3">
      <c r="A12" s="2">
        <v>3</v>
      </c>
      <c r="B12" s="14" t="s">
        <v>10</v>
      </c>
      <c r="C12" s="2" t="s">
        <v>11</v>
      </c>
      <c r="D12" s="5">
        <v>45609</v>
      </c>
      <c r="E12" s="2">
        <v>10</v>
      </c>
      <c r="F12" s="7">
        <v>0</v>
      </c>
      <c r="G12" s="2" t="str">
        <f t="shared" ca="1" si="1"/>
        <v>מתוכנן</v>
      </c>
      <c r="H12" s="14" t="str">
        <f ca="1">IF(AND($D12&lt;=H$9, $D12+$E12&gt;=H$9), IF(OR(WEEKDAY(H$9)=7, WEEKDAY(H$9)=6), "", CHOOSE(MATCH($G12,{"מתוכנן","בביצוע","באיחור","הושלם"},0), 1,2,3,4)), "")</f>
        <v/>
      </c>
      <c r="I12" s="14" t="str">
        <f ca="1">IF(AND($D12&lt;=I$9, $D12+$E12&gt;=I$9), IF(OR(WEEKDAY(I$9)=7, WEEKDAY(I$9)=6), "", CHOOSE(MATCH($G12,{"מתוכנן","בביצוע","באיחור","הושלם"},0), 1,2,3,4)), "")</f>
        <v/>
      </c>
      <c r="J12" s="14" t="str">
        <f ca="1">IF(AND($D12&lt;=J$9, $D12+$E12&gt;=J$9), IF(OR(WEEKDAY(J$9)=7, WEEKDAY(J$9)=6), "", CHOOSE(MATCH($G12,{"מתוכנן","בביצוע","באיחור","הושלם"},0), 1,2,3,4)), "")</f>
        <v/>
      </c>
      <c r="K12" s="14" t="str">
        <f ca="1">IF(AND($D12&lt;=K$9, $D12+$E12&gt;=K$9), IF(OR(WEEKDAY(K$9)=7, WEEKDAY(K$9)=6), "", CHOOSE(MATCH($G12,{"מתוכנן","בביצוע","באיחור","הושלם"},0), 1,2,3,4)), "")</f>
        <v/>
      </c>
      <c r="L12" s="14">
        <f ca="1">IF(AND($D12&lt;=L$9, $D12+$E12&gt;=L$9), IF(OR(WEEKDAY(L$9)=7, WEEKDAY(L$9)=6), "", CHOOSE(MATCH($G12,{"מתוכנן","בביצוע","באיחור","הושלם"},0), 1,2,3,4)), "")</f>
        <v>1</v>
      </c>
      <c r="M12" s="14">
        <f ca="1">IF(AND($D12&lt;=M$9, $D12+$E12&gt;=M$9), IF(OR(WEEKDAY(M$9)=7, WEEKDAY(M$9)=6), "", CHOOSE(MATCH($G12,{"מתוכנן","בביצוע","באיחור","הושלם"},0), 1,2,3,4)), "")</f>
        <v>1</v>
      </c>
      <c r="N12" s="14" t="str">
        <f ca="1">IF(AND($D12&lt;=N$9, $D12+$E12&gt;=N$9), IF(OR(WEEKDAY(N$9)=7, WEEKDAY(N$9)=6), "", CHOOSE(MATCH($G12,{"מתוכנן","בביצוע","באיחור","הושלם"},0), 1,2,3,4)), "")</f>
        <v/>
      </c>
      <c r="O12" s="14" t="str">
        <f ca="1">IF(AND($D12&lt;=O$9, $D12+$E12&gt;=O$9), IF(OR(WEEKDAY(O$9)=7, WEEKDAY(O$9)=6), "", CHOOSE(MATCH($G12,{"מתוכנן","בביצוע","באיחור","הושלם"},0), 1,2,3,4)), "")</f>
        <v/>
      </c>
      <c r="P12" s="14">
        <f ca="1">IF(AND($D12&lt;=P$9, $D12+$E12&gt;=P$9), IF(OR(WEEKDAY(P$9)=7, WEEKDAY(P$9)=6), "", CHOOSE(MATCH($G12,{"מתוכנן","בביצוע","באיחור","הושלם"},0), 1,2,3,4)), "")</f>
        <v>1</v>
      </c>
      <c r="Q12" s="14">
        <f ca="1">IF(AND($D12&lt;=Q$9, $D12+$E12&gt;=Q$9), IF(OR(WEEKDAY(Q$9)=7, WEEKDAY(Q$9)=6), "", CHOOSE(MATCH($G12,{"מתוכנן","בביצוע","באיחור","הושלם"},0), 1,2,3,4)), "")</f>
        <v>1</v>
      </c>
      <c r="R12" s="14">
        <f ca="1">IF(AND($D12&lt;=R$9, $D12+$E12&gt;=R$9), IF(OR(WEEKDAY(R$9)=7, WEEKDAY(R$9)=6), "", CHOOSE(MATCH($G12,{"מתוכנן","בביצוע","באיחור","הושלם"},0), 1,2,3,4)), "")</f>
        <v>1</v>
      </c>
      <c r="S12" s="14">
        <f ca="1">IF(AND($D12&lt;=S$9, $D12+$E12&gt;=S$9), IF(OR(WEEKDAY(S$9)=7, WEEKDAY(S$9)=6), "", CHOOSE(MATCH($G12,{"מתוכנן","בביצוע","באיחור","הושלם"},0), 1,2,3,4)), "")</f>
        <v>1</v>
      </c>
      <c r="T12" s="14">
        <f ca="1">IF(AND($D12&lt;=T$9, $D12+$E12&gt;=T$9), IF(OR(WEEKDAY(T$9)=7, WEEKDAY(T$9)=6), "", CHOOSE(MATCH($G12,{"מתוכנן","בביצוע","באיחור","הושלם"},0), 1,2,3,4)), "")</f>
        <v>1</v>
      </c>
      <c r="U12" s="14" t="str">
        <f ca="1">IF(AND($D12&lt;=U$9, $D12+$E12&gt;=U$9), IF(OR(WEEKDAY(U$9)=7, WEEKDAY(U$9)=6), "", CHOOSE(MATCH($G12,{"מתוכנן","בביצוע","באיחור","הושלם"},0), 1,2,3,4)), "")</f>
        <v/>
      </c>
      <c r="V12" s="14" t="str">
        <f ca="1">IF(AND($D12&lt;=V$9, $D12+$E12&gt;=V$9), IF(OR(WEEKDAY(V$9)=7, WEEKDAY(V$9)=6), "", CHOOSE(MATCH($G12,{"מתוכנן","בביצוע","באיחור","הושלם"},0), 1,2,3,4)), "")</f>
        <v/>
      </c>
      <c r="W12" s="14" t="str">
        <f ca="1">IF(AND($D12&lt;=W$9, $D12+$E12&gt;=W$9), IF(OR(WEEKDAY(W$9)=7, WEEKDAY(W$9)=6), "", CHOOSE(MATCH($G12,{"מתוכנן","בביצוע","באיחור","הושלם"},0), 1,2,3,4)), "")</f>
        <v/>
      </c>
      <c r="X12" s="14" t="str">
        <f ca="1">IF(AND($D12&lt;=X$9, $D12+$E12&gt;=X$9), IF(OR(WEEKDAY(X$9)=7, WEEKDAY(X$9)=6), "", CHOOSE(MATCH($G12,{"מתוכנן","בביצוע","באיחור","הושלם"},0), 1,2,3,4)), "")</f>
        <v/>
      </c>
      <c r="Y12" s="14" t="str">
        <f ca="1">IF(AND($D12&lt;=Y$9, $D12+$E12&gt;=Y$9), IF(OR(WEEKDAY(Y$9)=7, WEEKDAY(Y$9)=6), "", CHOOSE(MATCH($G12,{"מתוכנן","בביצוע","באיחור","הושלם"},0), 1,2,3,4)), "")</f>
        <v/>
      </c>
      <c r="Z12" s="14" t="str">
        <f ca="1">IF(AND($D12&lt;=Z$9, $D12+$E12&gt;=Z$9), IF(OR(WEEKDAY(Z$9)=7, WEEKDAY(Z$9)=6), "", CHOOSE(MATCH($G12,{"מתוכנן","בביצוע","באיחור","הושלם"},0), 1,2,3,4)), "")</f>
        <v/>
      </c>
      <c r="AA12" s="14" t="str">
        <f ca="1">IF(AND($D12&lt;=AA$9, $D12+$E12&gt;=AA$9), IF(OR(WEEKDAY(AA$9)=7, WEEKDAY(AA$9)=6), "", CHOOSE(MATCH($G12,{"מתוכנן","בביצוע","באיחור","הושלם"},0), 1,2,3,4)), "")</f>
        <v/>
      </c>
      <c r="AB12" s="14" t="str">
        <f ca="1">IF(AND($D12&lt;=AB$9, $D12+$E12&gt;=AB$9), IF(OR(WEEKDAY(AB$9)=7, WEEKDAY(AB$9)=6), "", CHOOSE(MATCH($G12,{"מתוכנן","בביצוע","באיחור","הושלם"},0), 1,2,3,4)), "")</f>
        <v/>
      </c>
      <c r="AC12" s="14" t="str">
        <f ca="1">IF(AND($D12&lt;=AC$9, $D12+$E12&gt;=AC$9), IF(OR(WEEKDAY(AC$9)=7, WEEKDAY(AC$9)=6), "", CHOOSE(MATCH($G12,{"מתוכנן","בביצוע","באיחור","הושלם"},0), 1,2,3,4)), "")</f>
        <v/>
      </c>
      <c r="AD12" s="14" t="str">
        <f ca="1">IF(AND($D12&lt;=AD$9, $D12+$E12&gt;=AD$9), IF(OR(WEEKDAY(AD$9)=7, WEEKDAY(AD$9)=6), "", CHOOSE(MATCH($G12,{"מתוכנן","בביצוע","באיחור","הושלם"},0), 1,2,3,4)), "")</f>
        <v/>
      </c>
      <c r="AE12" s="14" t="str">
        <f ca="1">IF(AND($D12&lt;=AE$9, $D12+$E12&gt;=AE$9), IF(OR(WEEKDAY(AE$9)=7, WEEKDAY(AE$9)=6), "", CHOOSE(MATCH($G12,{"מתוכנן","בביצוע","באיחור","הושלם"},0), 1,2,3,4)), "")</f>
        <v/>
      </c>
      <c r="AF12" s="14" t="str">
        <f ca="1">IF(AND($D12&lt;=AF$9, $D12+$E12&gt;=AF$9), IF(OR(WEEKDAY(AF$9)=7, WEEKDAY(AF$9)=6), "", CHOOSE(MATCH($G12,{"מתוכנן","בביצוע","באיחור","הושלם"},0), 1,2,3,4)), "")</f>
        <v/>
      </c>
      <c r="AG12" s="14" t="str">
        <f ca="1">IF(AND($D12&lt;=AG$9, $D12+$E12&gt;=AG$9), IF(OR(WEEKDAY(AG$9)=7, WEEKDAY(AG$9)=6), "", CHOOSE(MATCH($G12,{"מתוכנן","בביצוע","באיחור","הושלם"},0), 1,2,3,4)), "")</f>
        <v/>
      </c>
      <c r="AH12" s="14" t="str">
        <f ca="1">IF(AND($D12&lt;=AH$9, $D12+$E12&gt;=AH$9), IF(OR(WEEKDAY(AH$9)=7, WEEKDAY(AH$9)=6), "", CHOOSE(MATCH($G12,{"מתוכנן","בביצוע","באיחור","הושלם"},0), 1,2,3,4)), "")</f>
        <v/>
      </c>
      <c r="AI12" s="14" t="str">
        <f ca="1">IF(AND($D12&lt;=AI$9, $D12+$E12&gt;=AI$9), IF(OR(WEEKDAY(AI$9)=7, WEEKDAY(AI$9)=6), "", CHOOSE(MATCH($G12,{"מתוכנן","בביצוע","באיחור","הושלם"},0), 1,2,3,4)), "")</f>
        <v/>
      </c>
      <c r="AJ12" s="14" t="str">
        <f ca="1">IF(AND($D12&lt;=AJ$9, $D12+$E12&gt;=AJ$9), IF(OR(WEEKDAY(AJ$9)=7, WEEKDAY(AJ$9)=6), "", CHOOSE(MATCH($G12,{"מתוכנן","בביצוע","באיחור","הושלם"},0), 1,2,3,4)), "")</f>
        <v/>
      </c>
      <c r="AK12" s="14" t="str">
        <f ca="1">IF(AND($D12&lt;=AK$9, $D12+$E12&gt;=AK$9), IF(OR(WEEKDAY(AK$9)=7, WEEKDAY(AK$9)=6), "", CHOOSE(MATCH($G12,{"מתוכנן","בביצוע","באיחור","הושלם"},0), 1,2,3,4)), "")</f>
        <v/>
      </c>
      <c r="AL12" s="14" t="str">
        <f ca="1">IF(AND($D12&lt;=AL$9, $D12+$E12&gt;=AL$9), IF(OR(WEEKDAY(AL$9)=7, WEEKDAY(AL$9)=6), "", CHOOSE(MATCH($G12,{"מתוכנן","בביצוע","באיחור","הושלם"},0), 1,2,3,4)), "")</f>
        <v/>
      </c>
      <c r="AM12" s="14" t="str">
        <f ca="1">IF(AND($D12&lt;=AM$9, $D12+$E12&gt;=AM$9), IF(OR(WEEKDAY(AM$9)=7, WEEKDAY(AM$9)=6), "", CHOOSE(MATCH($G12,{"מתוכנן","בביצוע","באיחור","הושלם"},0), 1,2,3,4)), "")</f>
        <v/>
      </c>
      <c r="AN12" s="14" t="str">
        <f ca="1">IF(AND($D12&lt;=AN$9, $D12+$E12&gt;=AN$9), IF(OR(WEEKDAY(AN$9)=7, WEEKDAY(AN$9)=6), "", CHOOSE(MATCH($G12,{"מתוכנן","בביצוע","באיחור","הושלם"},0), 1,2,3,4)), "")</f>
        <v/>
      </c>
      <c r="AO12" s="14" t="str">
        <f ca="1">IF(AND($D12&lt;=AO$9, $D12+$E12&gt;=AO$9), IF(OR(WEEKDAY(AO$9)=7, WEEKDAY(AO$9)=6), "", CHOOSE(MATCH($G12,{"מתוכנן","בביצוע","באיחור","הושלם"},0), 1,2,3,4)), "")</f>
        <v/>
      </c>
      <c r="AP12" s="14" t="str">
        <f ca="1">IF(AND($D12&lt;=AP$9, $D12+$E12&gt;=AP$9), IF(OR(WEEKDAY(AP$9)=7, WEEKDAY(AP$9)=6), "", CHOOSE(MATCH($G12,{"מתוכנן","בביצוע","באיחור","הושלם"},0), 1,2,3,4)), "")</f>
        <v/>
      </c>
      <c r="AQ12" s="14" t="str">
        <f ca="1">IF(AND($D12&lt;=AQ$9, $D12+$E12&gt;=AQ$9), IF(OR(WEEKDAY(AQ$9)=7, WEEKDAY(AQ$9)=6), "", CHOOSE(MATCH($G12,{"מתוכנן","בביצוע","באיחור","הושלם"},0), 1,2,3,4)), "")</f>
        <v/>
      </c>
      <c r="AR12" s="14" t="str">
        <f ca="1">IF(AND($D12&lt;=AR$9, $D12+$E12&gt;=AR$9), IF(OR(WEEKDAY(AR$9)=7, WEEKDAY(AR$9)=6), "", CHOOSE(MATCH($G12,{"מתוכנן","בביצוע","באיחור","הושלם"},0), 1,2,3,4)), "")</f>
        <v/>
      </c>
      <c r="AS12" s="14" t="str">
        <f ca="1">IF(AND($D12&lt;=AS$9, $D12+$E12&gt;=AS$9), IF(OR(WEEKDAY(AS$9)=7, WEEKDAY(AS$9)=6), "", CHOOSE(MATCH($G12,{"מתוכנן","בביצוע","באיחור","הושלם"},0), 1,2,3,4)), "")</f>
        <v/>
      </c>
      <c r="AT12" s="14" t="str">
        <f ca="1">IF(AND($D12&lt;=AT$9, $D12+$E12&gt;=AT$9), IF(OR(WEEKDAY(AT$9)=7, WEEKDAY(AT$9)=6), "", CHOOSE(MATCH($G12,{"מתוכנן","בביצוע","באיחור","הושלם"},0), 1,2,3,4)), "")</f>
        <v/>
      </c>
      <c r="AU12" s="14" t="str">
        <f ca="1">IF(AND($D12&lt;=AU$9, $D12+$E12&gt;=AU$9), IF(OR(WEEKDAY(AU$9)=7, WEEKDAY(AU$9)=6), "", CHOOSE(MATCH($G12,{"מתוכנן","בביצוע","באיחור","הושלם"},0), 1,2,3,4)), "")</f>
        <v/>
      </c>
      <c r="AV12" s="14" t="str">
        <f ca="1">IF(AND($D12&lt;=AV$9, $D12+$E12&gt;=AV$9), IF(OR(WEEKDAY(AV$9)=7, WEEKDAY(AV$9)=6), "", CHOOSE(MATCH($G12,{"מתוכנן","בביצוע","באיחור","הושלם"},0), 1,2,3,4)), "")</f>
        <v/>
      </c>
      <c r="AW12" s="14" t="str">
        <f ca="1">IF(AND($D12&lt;=AW$9, $D12+$E12&gt;=AW$9), IF(OR(WEEKDAY(AW$9)=7, WEEKDAY(AW$9)=6), "", CHOOSE(MATCH($G12,{"מתוכנן","בביצוע","באיחור","הושלם"},0), 1,2,3,4)), "")</f>
        <v/>
      </c>
      <c r="AX12" s="14" t="str">
        <f ca="1">IF(AND($D12&lt;=AX$9, $D12+$E12&gt;=AX$9), IF(OR(WEEKDAY(AX$9)=7, WEEKDAY(AX$9)=6), "", CHOOSE(MATCH($G12,{"מתוכנן","בביצוע","באיחור","הושלם"},0), 1,2,3,4)), "")</f>
        <v/>
      </c>
      <c r="AY12" s="14" t="str">
        <f ca="1">IF(AND($D12&lt;=AY$9, $D12+$E12&gt;=AY$9), IF(OR(WEEKDAY(AY$9)=7, WEEKDAY(AY$9)=6), "", CHOOSE(MATCH($G12,{"מתוכנן","בביצוע","באיחור","הושלם"},0), 1,2,3,4)), "")</f>
        <v/>
      </c>
      <c r="AZ12" s="14" t="str">
        <f ca="1">IF(AND($D12&lt;=AZ$9, $D12+$E12&gt;=AZ$9), IF(OR(WEEKDAY(AZ$9)=7, WEEKDAY(AZ$9)=6), "", CHOOSE(MATCH($G12,{"מתוכנן","בביצוע","באיחור","הושלם"},0), 1,2,3,4)), "")</f>
        <v/>
      </c>
      <c r="BA12" s="14" t="str">
        <f ca="1">IF(AND($D12&lt;=BA$9, $D12+$E12&gt;=BA$9), IF(OR(WEEKDAY(BA$9)=7, WEEKDAY(BA$9)=6), "", CHOOSE(MATCH($G12,{"מתוכנן","בביצוע","באיחור","הושלם"},0), 1,2,3,4)), "")</f>
        <v/>
      </c>
      <c r="BB12" s="14" t="str">
        <f ca="1">IF(AND($D12&lt;=BB$9, $D12+$E12&gt;=BB$9), IF(OR(WEEKDAY(BB$9)=7, WEEKDAY(BB$9)=6), "", CHOOSE(MATCH($G12,{"מתוכנן","בביצוע","באיחור","הושלם"},0), 1,2,3,4)), "")</f>
        <v/>
      </c>
      <c r="BC12" s="14" t="str">
        <f ca="1">IF(AND($D12&lt;=BC$9, $D12+$E12&gt;=BC$9), IF(OR(WEEKDAY(BC$9)=7, WEEKDAY(BC$9)=6), "", CHOOSE(MATCH($G12,{"מתוכנן","בביצוע","באיחור","הושלם"},0), 1,2,3,4)), "")</f>
        <v/>
      </c>
      <c r="BD12" s="14" t="str">
        <f ca="1">IF(AND($D12&lt;=BD$9, $D12+$E12&gt;=BD$9), IF(OR(WEEKDAY(BD$9)=7, WEEKDAY(BD$9)=6), "", CHOOSE(MATCH($G12,{"מתוכנן","בביצוע","באיחור","הושלם"},0), 1,2,3,4)), "")</f>
        <v/>
      </c>
      <c r="BE12" s="14" t="str">
        <f ca="1">IF(AND($D12&lt;=BE$9, $D12+$E12&gt;=BE$9), IF(OR(WEEKDAY(BE$9)=7, WEEKDAY(BE$9)=6), "", CHOOSE(MATCH($G12,{"מתוכנן","בביצוע","באיחור","הושלם"},0), 1,2,3,4)), "")</f>
        <v/>
      </c>
      <c r="BF12" s="14" t="str">
        <f ca="1">IF(AND($D12&lt;=BF$9, $D12+$E12&gt;=BF$9), IF(OR(WEEKDAY(BF$9)=7, WEEKDAY(BF$9)=6), "", CHOOSE(MATCH($G12,{"מתוכנן","בביצוע","באיחור","הושלם"},0), 1,2,3,4)), "")</f>
        <v/>
      </c>
      <c r="BG12" s="14" t="str">
        <f ca="1">IF(AND($D12&lt;=BG$9, $D12+$E12&gt;=BG$9), IF(OR(WEEKDAY(BG$9)=7, WEEKDAY(BG$9)=6), "", CHOOSE(MATCH($G12,{"מתוכנן","בביצוע","באיחור","הושלם"},0), 1,2,3,4)), "")</f>
        <v/>
      </c>
      <c r="BH12" s="14" t="str">
        <f ca="1">IF(AND($D12&lt;=BH$9, $D12+$E12&gt;=BH$9), IF(OR(WEEKDAY(BH$9)=7, WEEKDAY(BH$9)=6), "", CHOOSE(MATCH($G12,{"מתוכנן","בביצוע","באיחור","הושלם"},0), 1,2,3,4)), "")</f>
        <v/>
      </c>
      <c r="BI12" s="14" t="str">
        <f ca="1">IF(AND($D12&lt;=BI$9, $D12+$E12&gt;=BI$9), IF(OR(WEEKDAY(BI$9)=7, WEEKDAY(BI$9)=6), "", CHOOSE(MATCH($G12,{"מתוכנן","בביצוע","באיחור","הושלם"},0), 1,2,3,4)), "")</f>
        <v/>
      </c>
      <c r="BJ12" s="14" t="str">
        <f ca="1">IF(AND($D12&lt;=BJ$9, $D12+$E12&gt;=BJ$9), IF(OR(WEEKDAY(BJ$9)=7, WEEKDAY(BJ$9)=6), "", CHOOSE(MATCH($G12,{"מתוכנן","בביצוע","באיחור","הושלם"},0), 1,2,3,4)), "")</f>
        <v/>
      </c>
      <c r="BK12" s="14" t="str">
        <f ca="1">IF(AND($D12&lt;=BK$9, $D12+$E12&gt;=BK$9), IF(OR(WEEKDAY(BK$9)=7, WEEKDAY(BK$9)=6), "", CHOOSE(MATCH($G12,{"מתוכנן","בביצוע","באיחור","הושלם"},0), 1,2,3,4)), "")</f>
        <v/>
      </c>
      <c r="BL12" s="14" t="str">
        <f ca="1">IF(AND($D12&lt;=BL$9, $D12+$E12&gt;=BL$9), IF(OR(WEEKDAY(BL$9)=7, WEEKDAY(BL$9)=6), "", CHOOSE(MATCH($G12,{"מתוכנן","בביצוע","באיחור","הושלם"},0), 1,2,3,4)), "")</f>
        <v/>
      </c>
      <c r="BM12" s="14" t="str">
        <f ca="1">IF(AND($D12&lt;=BM$9, $D12+$E12&gt;=BM$9), IF(OR(WEEKDAY(BM$9)=7, WEEKDAY(BM$9)=6), "", CHOOSE(MATCH($G12,{"מתוכנן","בביצוע","באיחור","הושלם"},0), 1,2,3,4)), "")</f>
        <v/>
      </c>
      <c r="BN12" s="14" t="str">
        <f ca="1">IF(AND($D12&lt;=BN$9, $D12+$E12&gt;=BN$9), IF(OR(WEEKDAY(BN$9)=7, WEEKDAY(BN$9)=6), "", CHOOSE(MATCH($G12,{"מתוכנן","בביצוע","באיחור","הושלם"},0), 1,2,3,4)), "")</f>
        <v/>
      </c>
    </row>
    <row r="13" spans="1:66" x14ac:dyDescent="0.3">
      <c r="A13" s="2">
        <v>4</v>
      </c>
      <c r="B13" s="14" t="s">
        <v>13</v>
      </c>
      <c r="C13" s="2" t="s">
        <v>7</v>
      </c>
      <c r="D13" s="5">
        <v>45619</v>
      </c>
      <c r="E13" s="2">
        <v>7</v>
      </c>
      <c r="F13" s="7">
        <v>0</v>
      </c>
      <c r="G13" s="2" t="str">
        <f t="shared" ca="1" si="1"/>
        <v>מתוכנן</v>
      </c>
      <c r="H13" s="14" t="str">
        <f ca="1">IF(AND($D13&lt;=H$9, $D13+$E13&gt;=H$9), IF(OR(WEEKDAY(H$9)=7, WEEKDAY(H$9)=6), "", CHOOSE(MATCH($G13,{"מתוכנן","בביצוע","באיחור","הושלם"},0), 1,2,3,4)), "")</f>
        <v/>
      </c>
      <c r="I13" s="14" t="str">
        <f ca="1">IF(AND($D13&lt;=I$9, $D13+$E13&gt;=I$9), IF(OR(WEEKDAY(I$9)=7, WEEKDAY(I$9)=6), "", CHOOSE(MATCH($G13,{"מתוכנן","בביצוע","באיחור","הושלם"},0), 1,2,3,4)), "")</f>
        <v/>
      </c>
      <c r="J13" s="14" t="str">
        <f ca="1">IF(AND($D13&lt;=J$9, $D13+$E13&gt;=J$9), IF(OR(WEEKDAY(J$9)=7, WEEKDAY(J$9)=6), "", CHOOSE(MATCH($G13,{"מתוכנן","בביצוע","באיחור","הושלם"},0), 1,2,3,4)), "")</f>
        <v/>
      </c>
      <c r="K13" s="14" t="str">
        <f ca="1">IF(AND($D13&lt;=K$9, $D13+$E13&gt;=K$9), IF(OR(WEEKDAY(K$9)=7, WEEKDAY(K$9)=6), "", CHOOSE(MATCH($G13,{"מתוכנן","בביצוע","באיחור","הושלם"},0), 1,2,3,4)), "")</f>
        <v/>
      </c>
      <c r="L13" s="14" t="str">
        <f ca="1">IF(AND($D13&lt;=L$9, $D13+$E13&gt;=L$9), IF(OR(WEEKDAY(L$9)=7, WEEKDAY(L$9)=6), "", CHOOSE(MATCH($G13,{"מתוכנן","בביצוע","באיחור","הושלם"},0), 1,2,3,4)), "")</f>
        <v/>
      </c>
      <c r="M13" s="14" t="str">
        <f ca="1">IF(AND($D13&lt;=M$9, $D13+$E13&gt;=M$9), IF(OR(WEEKDAY(M$9)=7, WEEKDAY(M$9)=6), "", CHOOSE(MATCH($G13,{"מתוכנן","בביצוע","באיחור","הושלם"},0), 1,2,3,4)), "")</f>
        <v/>
      </c>
      <c r="N13" s="14" t="str">
        <f ca="1">IF(AND($D13&lt;=N$9, $D13+$E13&gt;=N$9), IF(OR(WEEKDAY(N$9)=7, WEEKDAY(N$9)=6), "", CHOOSE(MATCH($G13,{"מתוכנן","בביצוע","באיחור","הושלם"},0), 1,2,3,4)), "")</f>
        <v/>
      </c>
      <c r="O13" s="14" t="str">
        <f ca="1">IF(AND($D13&lt;=O$9, $D13+$E13&gt;=O$9), IF(OR(WEEKDAY(O$9)=7, WEEKDAY(O$9)=6), "", CHOOSE(MATCH($G13,{"מתוכנן","בביצוע","באיחור","הושלם"},0), 1,2,3,4)), "")</f>
        <v/>
      </c>
      <c r="P13" s="14" t="str">
        <f ca="1">IF(AND($D13&lt;=P$9, $D13+$E13&gt;=P$9), IF(OR(WEEKDAY(P$9)=7, WEEKDAY(P$9)=6), "", CHOOSE(MATCH($G13,{"מתוכנן","בביצוע","באיחור","הושלם"},0), 1,2,3,4)), "")</f>
        <v/>
      </c>
      <c r="Q13" s="14" t="str">
        <f ca="1">IF(AND($D13&lt;=Q$9, $D13+$E13&gt;=Q$9), IF(OR(WEEKDAY(Q$9)=7, WEEKDAY(Q$9)=6), "", CHOOSE(MATCH($G13,{"מתוכנן","בביצוע","באיחור","הושלם"},0), 1,2,3,4)), "")</f>
        <v/>
      </c>
      <c r="R13" s="14" t="str">
        <f ca="1">IF(AND($D13&lt;=R$9, $D13+$E13&gt;=R$9), IF(OR(WEEKDAY(R$9)=7, WEEKDAY(R$9)=6), "", CHOOSE(MATCH($G13,{"מתוכנן","בביצוע","באיחור","הושלם"},0), 1,2,3,4)), "")</f>
        <v/>
      </c>
      <c r="S13" s="14" t="str">
        <f ca="1">IF(AND($D13&lt;=S$9, $D13+$E13&gt;=S$9), IF(OR(WEEKDAY(S$9)=7, WEEKDAY(S$9)=6), "", CHOOSE(MATCH($G13,{"מתוכנן","בביצוע","באיחור","הושלם"},0), 1,2,3,4)), "")</f>
        <v/>
      </c>
      <c r="T13" s="14" t="str">
        <f ca="1">IF(AND($D13&lt;=T$9, $D13+$E13&gt;=T$9), IF(OR(WEEKDAY(T$9)=7, WEEKDAY(T$9)=6), "", CHOOSE(MATCH($G13,{"מתוכנן","בביצוע","באיחור","הושלם"},0), 1,2,3,4)), "")</f>
        <v/>
      </c>
      <c r="U13" s="14" t="str">
        <f ca="1">IF(AND($D13&lt;=U$9, $D13+$E13&gt;=U$9), IF(OR(WEEKDAY(U$9)=7, WEEKDAY(U$9)=6), "", CHOOSE(MATCH($G13,{"מתוכנן","בביצוע","באיחור","הושלם"},0), 1,2,3,4)), "")</f>
        <v/>
      </c>
      <c r="V13" s="14" t="str">
        <f ca="1">IF(AND($D13&lt;=V$9, $D13+$E13&gt;=V$9), IF(OR(WEEKDAY(V$9)=7, WEEKDAY(V$9)=6), "", CHOOSE(MATCH($G13,{"מתוכנן","בביצוע","באיחור","הושלם"},0), 1,2,3,4)), "")</f>
        <v/>
      </c>
      <c r="W13" s="14">
        <f ca="1">IF(AND($D13&lt;=W$9, $D13+$E13&gt;=W$9), IF(OR(WEEKDAY(W$9)=7, WEEKDAY(W$9)=6), "", CHOOSE(MATCH($G13,{"מתוכנן","בביצוע","באיחור","הושלם"},0), 1,2,3,4)), "")</f>
        <v>1</v>
      </c>
      <c r="X13" s="14">
        <f ca="1">IF(AND($D13&lt;=X$9, $D13+$E13&gt;=X$9), IF(OR(WEEKDAY(X$9)=7, WEEKDAY(X$9)=6), "", CHOOSE(MATCH($G13,{"מתוכנן","בביצוע","באיחור","הושלם"},0), 1,2,3,4)), "")</f>
        <v>1</v>
      </c>
      <c r="Y13" s="14">
        <f ca="1">IF(AND($D13&lt;=Y$9, $D13+$E13&gt;=Y$9), IF(OR(WEEKDAY(Y$9)=7, WEEKDAY(Y$9)=6), "", CHOOSE(MATCH($G13,{"מתוכנן","בביצוע","באיחור","הושלם"},0), 1,2,3,4)), "")</f>
        <v>1</v>
      </c>
      <c r="Z13" s="14">
        <f ca="1">IF(AND($D13&lt;=Z$9, $D13+$E13&gt;=Z$9), IF(OR(WEEKDAY(Z$9)=7, WEEKDAY(Z$9)=6), "", CHOOSE(MATCH($G13,{"מתוכנן","בביצוע","באיחור","הושלם"},0), 1,2,3,4)), "")</f>
        <v>1</v>
      </c>
      <c r="AA13" s="14">
        <f ca="1">IF(AND($D13&lt;=AA$9, $D13+$E13&gt;=AA$9), IF(OR(WEEKDAY(AA$9)=7, WEEKDAY(AA$9)=6), "", CHOOSE(MATCH($G13,{"מתוכנן","בביצוע","באיחור","הושלם"},0), 1,2,3,4)), "")</f>
        <v>1</v>
      </c>
      <c r="AB13" s="14" t="str">
        <f ca="1">IF(AND($D13&lt;=AB$9, $D13+$E13&gt;=AB$9), IF(OR(WEEKDAY(AB$9)=7, WEEKDAY(AB$9)=6), "", CHOOSE(MATCH($G13,{"מתוכנן","בביצוע","באיחור","הושלם"},0), 1,2,3,4)), "")</f>
        <v/>
      </c>
      <c r="AC13" s="14" t="str">
        <f ca="1">IF(AND($D13&lt;=AC$9, $D13+$E13&gt;=AC$9), IF(OR(WEEKDAY(AC$9)=7, WEEKDAY(AC$9)=6), "", CHOOSE(MATCH($G13,{"מתוכנן","בביצוע","באיחור","הושלם"},0), 1,2,3,4)), "")</f>
        <v/>
      </c>
      <c r="AD13" s="14" t="str">
        <f ca="1">IF(AND($D13&lt;=AD$9, $D13+$E13&gt;=AD$9), IF(OR(WEEKDAY(AD$9)=7, WEEKDAY(AD$9)=6), "", CHOOSE(MATCH($G13,{"מתוכנן","בביצוע","באיחור","הושלם"},0), 1,2,3,4)), "")</f>
        <v/>
      </c>
      <c r="AE13" s="14" t="str">
        <f ca="1">IF(AND($D13&lt;=AE$9, $D13+$E13&gt;=AE$9), IF(OR(WEEKDAY(AE$9)=7, WEEKDAY(AE$9)=6), "", CHOOSE(MATCH($G13,{"מתוכנן","בביצוע","באיחור","הושלם"},0), 1,2,3,4)), "")</f>
        <v/>
      </c>
      <c r="AF13" s="14" t="str">
        <f ca="1">IF(AND($D13&lt;=AF$9, $D13+$E13&gt;=AF$9), IF(OR(WEEKDAY(AF$9)=7, WEEKDAY(AF$9)=6), "", CHOOSE(MATCH($G13,{"מתוכנן","בביצוע","באיחור","הושלם"},0), 1,2,3,4)), "")</f>
        <v/>
      </c>
      <c r="AG13" s="14" t="str">
        <f ca="1">IF(AND($D13&lt;=AG$9, $D13+$E13&gt;=AG$9), IF(OR(WEEKDAY(AG$9)=7, WEEKDAY(AG$9)=6), "", CHOOSE(MATCH($G13,{"מתוכנן","בביצוע","באיחור","הושלם"},0), 1,2,3,4)), "")</f>
        <v/>
      </c>
      <c r="AH13" s="14" t="str">
        <f ca="1">IF(AND($D13&lt;=AH$9, $D13+$E13&gt;=AH$9), IF(OR(WEEKDAY(AH$9)=7, WEEKDAY(AH$9)=6), "", CHOOSE(MATCH($G13,{"מתוכנן","בביצוע","באיחור","הושלם"},0), 1,2,3,4)), "")</f>
        <v/>
      </c>
      <c r="AI13" s="14" t="str">
        <f ca="1">IF(AND($D13&lt;=AI$9, $D13+$E13&gt;=AI$9), IF(OR(WEEKDAY(AI$9)=7, WEEKDAY(AI$9)=6), "", CHOOSE(MATCH($G13,{"מתוכנן","בביצוע","באיחור","הושלם"},0), 1,2,3,4)), "")</f>
        <v/>
      </c>
      <c r="AJ13" s="14" t="str">
        <f ca="1">IF(AND($D13&lt;=AJ$9, $D13+$E13&gt;=AJ$9), IF(OR(WEEKDAY(AJ$9)=7, WEEKDAY(AJ$9)=6), "", CHOOSE(MATCH($G13,{"מתוכנן","בביצוע","באיחור","הושלם"},0), 1,2,3,4)), "")</f>
        <v/>
      </c>
      <c r="AK13" s="14" t="str">
        <f ca="1">IF(AND($D13&lt;=AK$9, $D13+$E13&gt;=AK$9), IF(OR(WEEKDAY(AK$9)=7, WEEKDAY(AK$9)=6), "", CHOOSE(MATCH($G13,{"מתוכנן","בביצוע","באיחור","הושלם"},0), 1,2,3,4)), "")</f>
        <v/>
      </c>
      <c r="AL13" s="14" t="str">
        <f ca="1">IF(AND($D13&lt;=AL$9, $D13+$E13&gt;=AL$9), IF(OR(WEEKDAY(AL$9)=7, WEEKDAY(AL$9)=6), "", CHOOSE(MATCH($G13,{"מתוכנן","בביצוע","באיחור","הושלם"},0), 1,2,3,4)), "")</f>
        <v/>
      </c>
      <c r="AM13" s="14" t="str">
        <f ca="1">IF(AND($D13&lt;=AM$9, $D13+$E13&gt;=AM$9), IF(OR(WEEKDAY(AM$9)=7, WEEKDAY(AM$9)=6), "", CHOOSE(MATCH($G13,{"מתוכנן","בביצוע","באיחור","הושלם"},0), 1,2,3,4)), "")</f>
        <v/>
      </c>
      <c r="AN13" s="14" t="str">
        <f ca="1">IF(AND($D13&lt;=AN$9, $D13+$E13&gt;=AN$9), IF(OR(WEEKDAY(AN$9)=7, WEEKDAY(AN$9)=6), "", CHOOSE(MATCH($G13,{"מתוכנן","בביצוע","באיחור","הושלם"},0), 1,2,3,4)), "")</f>
        <v/>
      </c>
      <c r="AO13" s="14" t="str">
        <f ca="1">IF(AND($D13&lt;=AO$9, $D13+$E13&gt;=AO$9), IF(OR(WEEKDAY(AO$9)=7, WEEKDAY(AO$9)=6), "", CHOOSE(MATCH($G13,{"מתוכנן","בביצוע","באיחור","הושלם"},0), 1,2,3,4)), "")</f>
        <v/>
      </c>
      <c r="AP13" s="14" t="str">
        <f ca="1">IF(AND($D13&lt;=AP$9, $D13+$E13&gt;=AP$9), IF(OR(WEEKDAY(AP$9)=7, WEEKDAY(AP$9)=6), "", CHOOSE(MATCH($G13,{"מתוכנן","בביצוע","באיחור","הושלם"},0), 1,2,3,4)), "")</f>
        <v/>
      </c>
      <c r="AQ13" s="14" t="str">
        <f ca="1">IF(AND($D13&lt;=AQ$9, $D13+$E13&gt;=AQ$9), IF(OR(WEEKDAY(AQ$9)=7, WEEKDAY(AQ$9)=6), "", CHOOSE(MATCH($G13,{"מתוכנן","בביצוע","באיחור","הושלם"},0), 1,2,3,4)), "")</f>
        <v/>
      </c>
      <c r="AR13" s="14" t="str">
        <f ca="1">IF(AND($D13&lt;=AR$9, $D13+$E13&gt;=AR$9), IF(OR(WEEKDAY(AR$9)=7, WEEKDAY(AR$9)=6), "", CHOOSE(MATCH($G13,{"מתוכנן","בביצוע","באיחור","הושלם"},0), 1,2,3,4)), "")</f>
        <v/>
      </c>
      <c r="AS13" s="14" t="str">
        <f ca="1">IF(AND($D13&lt;=AS$9, $D13+$E13&gt;=AS$9), IF(OR(WEEKDAY(AS$9)=7, WEEKDAY(AS$9)=6), "", CHOOSE(MATCH($G13,{"מתוכנן","בביצוע","באיחור","הושלם"},0), 1,2,3,4)), "")</f>
        <v/>
      </c>
      <c r="AT13" s="14" t="str">
        <f ca="1">IF(AND($D13&lt;=AT$9, $D13+$E13&gt;=AT$9), IF(OR(WEEKDAY(AT$9)=7, WEEKDAY(AT$9)=6), "", CHOOSE(MATCH($G13,{"מתוכנן","בביצוע","באיחור","הושלם"},0), 1,2,3,4)), "")</f>
        <v/>
      </c>
      <c r="AU13" s="14" t="str">
        <f ca="1">IF(AND($D13&lt;=AU$9, $D13+$E13&gt;=AU$9), IF(OR(WEEKDAY(AU$9)=7, WEEKDAY(AU$9)=6), "", CHOOSE(MATCH($G13,{"מתוכנן","בביצוע","באיחור","הושלם"},0), 1,2,3,4)), "")</f>
        <v/>
      </c>
      <c r="AV13" s="14" t="str">
        <f ca="1">IF(AND($D13&lt;=AV$9, $D13+$E13&gt;=AV$9), IF(OR(WEEKDAY(AV$9)=7, WEEKDAY(AV$9)=6), "", CHOOSE(MATCH($G13,{"מתוכנן","בביצוע","באיחור","הושלם"},0), 1,2,3,4)), "")</f>
        <v/>
      </c>
      <c r="AW13" s="14" t="str">
        <f ca="1">IF(AND($D13&lt;=AW$9, $D13+$E13&gt;=AW$9), IF(OR(WEEKDAY(AW$9)=7, WEEKDAY(AW$9)=6), "", CHOOSE(MATCH($G13,{"מתוכנן","בביצוע","באיחור","הושלם"},0), 1,2,3,4)), "")</f>
        <v/>
      </c>
      <c r="AX13" s="14" t="str">
        <f ca="1">IF(AND($D13&lt;=AX$9, $D13+$E13&gt;=AX$9), IF(OR(WEEKDAY(AX$9)=7, WEEKDAY(AX$9)=6), "", CHOOSE(MATCH($G13,{"מתוכנן","בביצוע","באיחור","הושלם"},0), 1,2,3,4)), "")</f>
        <v/>
      </c>
      <c r="AY13" s="14" t="str">
        <f ca="1">IF(AND($D13&lt;=AY$9, $D13+$E13&gt;=AY$9), IF(OR(WEEKDAY(AY$9)=7, WEEKDAY(AY$9)=6), "", CHOOSE(MATCH($G13,{"מתוכנן","בביצוע","באיחור","הושלם"},0), 1,2,3,4)), "")</f>
        <v/>
      </c>
      <c r="AZ13" s="14" t="str">
        <f ca="1">IF(AND($D13&lt;=AZ$9, $D13+$E13&gt;=AZ$9), IF(OR(WEEKDAY(AZ$9)=7, WEEKDAY(AZ$9)=6), "", CHOOSE(MATCH($G13,{"מתוכנן","בביצוע","באיחור","הושלם"},0), 1,2,3,4)), "")</f>
        <v/>
      </c>
      <c r="BA13" s="14" t="str">
        <f ca="1">IF(AND($D13&lt;=BA$9, $D13+$E13&gt;=BA$9), IF(OR(WEEKDAY(BA$9)=7, WEEKDAY(BA$9)=6), "", CHOOSE(MATCH($G13,{"מתוכנן","בביצוע","באיחור","הושלם"},0), 1,2,3,4)), "")</f>
        <v/>
      </c>
      <c r="BB13" s="14" t="str">
        <f ca="1">IF(AND($D13&lt;=BB$9, $D13+$E13&gt;=BB$9), IF(OR(WEEKDAY(BB$9)=7, WEEKDAY(BB$9)=6), "", CHOOSE(MATCH($G13,{"מתוכנן","בביצוע","באיחור","הושלם"},0), 1,2,3,4)), "")</f>
        <v/>
      </c>
      <c r="BC13" s="14" t="str">
        <f ca="1">IF(AND($D13&lt;=BC$9, $D13+$E13&gt;=BC$9), IF(OR(WEEKDAY(BC$9)=7, WEEKDAY(BC$9)=6), "", CHOOSE(MATCH($G13,{"מתוכנן","בביצוע","באיחור","הושלם"},0), 1,2,3,4)), "")</f>
        <v/>
      </c>
      <c r="BD13" s="14" t="str">
        <f ca="1">IF(AND($D13&lt;=BD$9, $D13+$E13&gt;=BD$9), IF(OR(WEEKDAY(BD$9)=7, WEEKDAY(BD$9)=6), "", CHOOSE(MATCH($G13,{"מתוכנן","בביצוע","באיחור","הושלם"},0), 1,2,3,4)), "")</f>
        <v/>
      </c>
      <c r="BE13" s="14" t="str">
        <f ca="1">IF(AND($D13&lt;=BE$9, $D13+$E13&gt;=BE$9), IF(OR(WEEKDAY(BE$9)=7, WEEKDAY(BE$9)=6), "", CHOOSE(MATCH($G13,{"מתוכנן","בביצוע","באיחור","הושלם"},0), 1,2,3,4)), "")</f>
        <v/>
      </c>
      <c r="BF13" s="14" t="str">
        <f ca="1">IF(AND($D13&lt;=BF$9, $D13+$E13&gt;=BF$9), IF(OR(WEEKDAY(BF$9)=7, WEEKDAY(BF$9)=6), "", CHOOSE(MATCH($G13,{"מתוכנן","בביצוע","באיחור","הושלם"},0), 1,2,3,4)), "")</f>
        <v/>
      </c>
      <c r="BG13" s="14" t="str">
        <f ca="1">IF(AND($D13&lt;=BG$9, $D13+$E13&gt;=BG$9), IF(OR(WEEKDAY(BG$9)=7, WEEKDAY(BG$9)=6), "", CHOOSE(MATCH($G13,{"מתוכנן","בביצוע","באיחור","הושלם"},0), 1,2,3,4)), "")</f>
        <v/>
      </c>
      <c r="BH13" s="14" t="str">
        <f ca="1">IF(AND($D13&lt;=BH$9, $D13+$E13&gt;=BH$9), IF(OR(WEEKDAY(BH$9)=7, WEEKDAY(BH$9)=6), "", CHOOSE(MATCH($G13,{"מתוכנן","בביצוע","באיחור","הושלם"},0), 1,2,3,4)), "")</f>
        <v/>
      </c>
      <c r="BI13" s="14" t="str">
        <f ca="1">IF(AND($D13&lt;=BI$9, $D13+$E13&gt;=BI$9), IF(OR(WEEKDAY(BI$9)=7, WEEKDAY(BI$9)=6), "", CHOOSE(MATCH($G13,{"מתוכנן","בביצוע","באיחור","הושלם"},0), 1,2,3,4)), "")</f>
        <v/>
      </c>
      <c r="BJ13" s="14" t="str">
        <f ca="1">IF(AND($D13&lt;=BJ$9, $D13+$E13&gt;=BJ$9), IF(OR(WEEKDAY(BJ$9)=7, WEEKDAY(BJ$9)=6), "", CHOOSE(MATCH($G13,{"מתוכנן","בביצוע","באיחור","הושלם"},0), 1,2,3,4)), "")</f>
        <v/>
      </c>
      <c r="BK13" s="14" t="str">
        <f ca="1">IF(AND($D13&lt;=BK$9, $D13+$E13&gt;=BK$9), IF(OR(WEEKDAY(BK$9)=7, WEEKDAY(BK$9)=6), "", CHOOSE(MATCH($G13,{"מתוכנן","בביצוע","באיחור","הושלם"},0), 1,2,3,4)), "")</f>
        <v/>
      </c>
      <c r="BL13" s="14" t="str">
        <f ca="1">IF(AND($D13&lt;=BL$9, $D13+$E13&gt;=BL$9), IF(OR(WEEKDAY(BL$9)=7, WEEKDAY(BL$9)=6), "", CHOOSE(MATCH($G13,{"מתוכנן","בביצוע","באיחור","הושלם"},0), 1,2,3,4)), "")</f>
        <v/>
      </c>
      <c r="BM13" s="14" t="str">
        <f ca="1">IF(AND($D13&lt;=BM$9, $D13+$E13&gt;=BM$9), IF(OR(WEEKDAY(BM$9)=7, WEEKDAY(BM$9)=6), "", CHOOSE(MATCH($G13,{"מתוכנן","בביצוע","באיחור","הושלם"},0), 1,2,3,4)), "")</f>
        <v/>
      </c>
      <c r="BN13" s="14" t="str">
        <f ca="1">IF(AND($D13&lt;=BN$9, $D13+$E13&gt;=BN$9), IF(OR(WEEKDAY(BN$9)=7, WEEKDAY(BN$9)=6), "", CHOOSE(MATCH($G13,{"מתוכנן","בביצוע","באיחור","הושלם"},0), 1,2,3,4)), "")</f>
        <v/>
      </c>
    </row>
    <row r="14" spans="1:66" x14ac:dyDescent="0.3">
      <c r="A14" s="2">
        <v>5</v>
      </c>
      <c r="B14" s="14" t="s">
        <v>12</v>
      </c>
      <c r="C14" s="2" t="s">
        <v>7</v>
      </c>
      <c r="D14" s="5">
        <v>45626</v>
      </c>
      <c r="E14" s="2">
        <v>1</v>
      </c>
      <c r="F14" s="7">
        <v>0</v>
      </c>
      <c r="G14" s="2" t="str">
        <f t="shared" ca="1" si="1"/>
        <v>מתוכנן</v>
      </c>
      <c r="H14" s="14" t="str">
        <f ca="1">IF(AND($D14&lt;=H$9, $D14+$E14&gt;=H$9), IF(OR(WEEKDAY(H$9)=7, WEEKDAY(H$9)=6), "", CHOOSE(MATCH($G14,{"מתוכנן","בביצוע","באיחור","הושלם"},0), 1,2,3,4)), "")</f>
        <v/>
      </c>
      <c r="I14" s="14" t="str">
        <f ca="1">IF(AND($D14&lt;=I$9, $D14+$E14&gt;=I$9), IF(OR(WEEKDAY(I$9)=7, WEEKDAY(I$9)=6), "", CHOOSE(MATCH($G14,{"מתוכנן","בביצוע","באיחור","הושלם"},0), 1,2,3,4)), "")</f>
        <v/>
      </c>
      <c r="J14" s="14" t="str">
        <f ca="1">IF(AND($D14&lt;=J$9, $D14+$E14&gt;=J$9), IF(OR(WEEKDAY(J$9)=7, WEEKDAY(J$9)=6), "", CHOOSE(MATCH($G14,{"מתוכנן","בביצוע","באיחור","הושלם"},0), 1,2,3,4)), "")</f>
        <v/>
      </c>
      <c r="K14" s="14" t="str">
        <f ca="1">IF(AND($D14&lt;=K$9, $D14+$E14&gt;=K$9), IF(OR(WEEKDAY(K$9)=7, WEEKDAY(K$9)=6), "", CHOOSE(MATCH($G14,{"מתוכנן","בביצוע","באיחור","הושלם"},0), 1,2,3,4)), "")</f>
        <v/>
      </c>
      <c r="L14" s="14" t="str">
        <f ca="1">IF(AND($D14&lt;=L$9, $D14+$E14&gt;=L$9), IF(OR(WEEKDAY(L$9)=7, WEEKDAY(L$9)=6), "", CHOOSE(MATCH($G14,{"מתוכנן","בביצוע","באיחור","הושלם"},0), 1,2,3,4)), "")</f>
        <v/>
      </c>
      <c r="M14" s="14" t="str">
        <f ca="1">IF(AND($D14&lt;=M$9, $D14+$E14&gt;=M$9), IF(OR(WEEKDAY(M$9)=7, WEEKDAY(M$9)=6), "", CHOOSE(MATCH($G14,{"מתוכנן","בביצוע","באיחור","הושלם"},0), 1,2,3,4)), "")</f>
        <v/>
      </c>
      <c r="N14" s="14" t="str">
        <f ca="1">IF(AND($D14&lt;=N$9, $D14+$E14&gt;=N$9), IF(OR(WEEKDAY(N$9)=7, WEEKDAY(N$9)=6), "", CHOOSE(MATCH($G14,{"מתוכנן","בביצוע","באיחור","הושלם"},0), 1,2,3,4)), "")</f>
        <v/>
      </c>
      <c r="O14" s="14" t="str">
        <f ca="1">IF(AND($D14&lt;=O$9, $D14+$E14&gt;=O$9), IF(OR(WEEKDAY(O$9)=7, WEEKDAY(O$9)=6), "", CHOOSE(MATCH($G14,{"מתוכנן","בביצוע","באיחור","הושלם"},0), 1,2,3,4)), "")</f>
        <v/>
      </c>
      <c r="P14" s="14" t="str">
        <f ca="1">IF(AND($D14&lt;=P$9, $D14+$E14&gt;=P$9), IF(OR(WEEKDAY(P$9)=7, WEEKDAY(P$9)=6), "", CHOOSE(MATCH($G14,{"מתוכנן","בביצוע","באיחור","הושלם"},0), 1,2,3,4)), "")</f>
        <v/>
      </c>
      <c r="Q14" s="14" t="str">
        <f ca="1">IF(AND($D14&lt;=Q$9, $D14+$E14&gt;=Q$9), IF(OR(WEEKDAY(Q$9)=7, WEEKDAY(Q$9)=6), "", CHOOSE(MATCH($G14,{"מתוכנן","בביצוע","באיחור","הושלם"},0), 1,2,3,4)), "")</f>
        <v/>
      </c>
      <c r="R14" s="14" t="str">
        <f ca="1">IF(AND($D14&lt;=R$9, $D14+$E14&gt;=R$9), IF(OR(WEEKDAY(R$9)=7, WEEKDAY(R$9)=6), "", CHOOSE(MATCH($G14,{"מתוכנן","בביצוע","באיחור","הושלם"},0), 1,2,3,4)), "")</f>
        <v/>
      </c>
      <c r="S14" s="14" t="str">
        <f ca="1">IF(AND($D14&lt;=S$9, $D14+$E14&gt;=S$9), IF(OR(WEEKDAY(S$9)=7, WEEKDAY(S$9)=6), "", CHOOSE(MATCH($G14,{"מתוכנן","בביצוע","באיחור","הושלם"},0), 1,2,3,4)), "")</f>
        <v/>
      </c>
      <c r="T14" s="14" t="str">
        <f ca="1">IF(AND($D14&lt;=T$9, $D14+$E14&gt;=T$9), IF(OR(WEEKDAY(T$9)=7, WEEKDAY(T$9)=6), "", CHOOSE(MATCH($G14,{"מתוכנן","בביצוע","באיחור","הושלם"},0), 1,2,3,4)), "")</f>
        <v/>
      </c>
      <c r="U14" s="14" t="str">
        <f ca="1">IF(AND($D14&lt;=U$9, $D14+$E14&gt;=U$9), IF(OR(WEEKDAY(U$9)=7, WEEKDAY(U$9)=6), "", CHOOSE(MATCH($G14,{"מתוכנן","בביצוע","באיחור","הושלם"},0), 1,2,3,4)), "")</f>
        <v/>
      </c>
      <c r="V14" s="14" t="str">
        <f ca="1">IF(AND($D14&lt;=V$9, $D14+$E14&gt;=V$9), IF(OR(WEEKDAY(V$9)=7, WEEKDAY(V$9)=6), "", CHOOSE(MATCH($G14,{"מתוכנן","בביצוע","באיחור","הושלם"},0), 1,2,3,4)), "")</f>
        <v/>
      </c>
      <c r="W14" s="14" t="str">
        <f ca="1">IF(AND($D14&lt;=W$9, $D14+$E14&gt;=W$9), IF(OR(WEEKDAY(W$9)=7, WEEKDAY(W$9)=6), "", CHOOSE(MATCH($G14,{"מתוכנן","בביצוע","באיחור","הושלם"},0), 1,2,3,4)), "")</f>
        <v/>
      </c>
      <c r="X14" s="14" t="str">
        <f ca="1">IF(AND($D14&lt;=X$9, $D14+$E14&gt;=X$9), IF(OR(WEEKDAY(X$9)=7, WEEKDAY(X$9)=6), "", CHOOSE(MATCH($G14,{"מתוכנן","בביצוע","באיחור","הושלם"},0), 1,2,3,4)), "")</f>
        <v/>
      </c>
      <c r="Y14" s="14" t="str">
        <f ca="1">IF(AND($D14&lt;=Y$9, $D14+$E14&gt;=Y$9), IF(OR(WEEKDAY(Y$9)=7, WEEKDAY(Y$9)=6), "", CHOOSE(MATCH($G14,{"מתוכנן","בביצוע","באיחור","הושלם"},0), 1,2,3,4)), "")</f>
        <v/>
      </c>
      <c r="Z14" s="14" t="str">
        <f ca="1">IF(AND($D14&lt;=Z$9, $D14+$E14&gt;=Z$9), IF(OR(WEEKDAY(Z$9)=7, WEEKDAY(Z$9)=6), "", CHOOSE(MATCH($G14,{"מתוכנן","בביצוע","באיחור","הושלם"},0), 1,2,3,4)), "")</f>
        <v/>
      </c>
      <c r="AA14" s="14" t="str">
        <f ca="1">IF(AND($D14&lt;=AA$9, $D14+$E14&gt;=AA$9), IF(OR(WEEKDAY(AA$9)=7, WEEKDAY(AA$9)=6), "", CHOOSE(MATCH($G14,{"מתוכנן","בביצוע","באיחור","הושלם"},0), 1,2,3,4)), "")</f>
        <v/>
      </c>
      <c r="AB14" s="14" t="str">
        <f ca="1">IF(AND($D14&lt;=AB$9, $D14+$E14&gt;=AB$9), IF(OR(WEEKDAY(AB$9)=7, WEEKDAY(AB$9)=6), "", CHOOSE(MATCH($G14,{"מתוכנן","בביצוע","באיחור","הושלם"},0), 1,2,3,4)), "")</f>
        <v/>
      </c>
      <c r="AC14" s="14" t="str">
        <f ca="1">IF(AND($D14&lt;=AC$9, $D14+$E14&gt;=AC$9), IF(OR(WEEKDAY(AC$9)=7, WEEKDAY(AC$9)=6), "", CHOOSE(MATCH($G14,{"מתוכנן","בביצוע","באיחור","הושלם"},0), 1,2,3,4)), "")</f>
        <v/>
      </c>
      <c r="AD14" s="14">
        <f ca="1">IF(AND($D14&lt;=AD$9, $D14+$E14&gt;=AD$9), IF(OR(WEEKDAY(AD$9)=7, WEEKDAY(AD$9)=6), "", CHOOSE(MATCH($G14,{"מתוכנן","בביצוע","באיחור","הושלם"},0), 1,2,3,4)), "")</f>
        <v>1</v>
      </c>
      <c r="AE14" s="14" t="str">
        <f ca="1">IF(AND($D14&lt;=AE$9, $D14+$E14&gt;=AE$9), IF(OR(WEEKDAY(AE$9)=7, WEEKDAY(AE$9)=6), "", CHOOSE(MATCH($G14,{"מתוכנן","בביצוע","באיחור","הושלם"},0), 1,2,3,4)), "")</f>
        <v/>
      </c>
      <c r="AF14" s="14" t="str">
        <f ca="1">IF(AND($D14&lt;=AF$9, $D14+$E14&gt;=AF$9), IF(OR(WEEKDAY(AF$9)=7, WEEKDAY(AF$9)=6), "", CHOOSE(MATCH($G14,{"מתוכנן","בביצוע","באיחור","הושלם"},0), 1,2,3,4)), "")</f>
        <v/>
      </c>
      <c r="AG14" s="14" t="str">
        <f ca="1">IF(AND($D14&lt;=AG$9, $D14+$E14&gt;=AG$9), IF(OR(WEEKDAY(AG$9)=7, WEEKDAY(AG$9)=6), "", CHOOSE(MATCH($G14,{"מתוכנן","בביצוע","באיחור","הושלם"},0), 1,2,3,4)), "")</f>
        <v/>
      </c>
      <c r="AH14" s="14" t="str">
        <f ca="1">IF(AND($D14&lt;=AH$9, $D14+$E14&gt;=AH$9), IF(OR(WEEKDAY(AH$9)=7, WEEKDAY(AH$9)=6), "", CHOOSE(MATCH($G14,{"מתוכנן","בביצוע","באיחור","הושלם"},0), 1,2,3,4)), "")</f>
        <v/>
      </c>
      <c r="AI14" s="14" t="str">
        <f ca="1">IF(AND($D14&lt;=AI$9, $D14+$E14&gt;=AI$9), IF(OR(WEEKDAY(AI$9)=7, WEEKDAY(AI$9)=6), "", CHOOSE(MATCH($G14,{"מתוכנן","בביצוע","באיחור","הושלם"},0), 1,2,3,4)), "")</f>
        <v/>
      </c>
      <c r="AJ14" s="14" t="str">
        <f ca="1">IF(AND($D14&lt;=AJ$9, $D14+$E14&gt;=AJ$9), IF(OR(WEEKDAY(AJ$9)=7, WEEKDAY(AJ$9)=6), "", CHOOSE(MATCH($G14,{"מתוכנן","בביצוע","באיחור","הושלם"},0), 1,2,3,4)), "")</f>
        <v/>
      </c>
      <c r="AK14" s="14" t="str">
        <f ca="1">IF(AND($D14&lt;=AK$9, $D14+$E14&gt;=AK$9), IF(OR(WEEKDAY(AK$9)=7, WEEKDAY(AK$9)=6), "", CHOOSE(MATCH($G14,{"מתוכנן","בביצוע","באיחור","הושלם"},0), 1,2,3,4)), "")</f>
        <v/>
      </c>
      <c r="AL14" s="14" t="str">
        <f ca="1">IF(AND($D14&lt;=AL$9, $D14+$E14&gt;=AL$9), IF(OR(WEEKDAY(AL$9)=7, WEEKDAY(AL$9)=6), "", CHOOSE(MATCH($G14,{"מתוכנן","בביצוע","באיחור","הושלם"},0), 1,2,3,4)), "")</f>
        <v/>
      </c>
      <c r="AM14" s="14" t="str">
        <f ca="1">IF(AND($D14&lt;=AM$9, $D14+$E14&gt;=AM$9), IF(OR(WEEKDAY(AM$9)=7, WEEKDAY(AM$9)=6), "", CHOOSE(MATCH($G14,{"מתוכנן","בביצוע","באיחור","הושלם"},0), 1,2,3,4)), "")</f>
        <v/>
      </c>
      <c r="AN14" s="14" t="str">
        <f ca="1">IF(AND($D14&lt;=AN$9, $D14+$E14&gt;=AN$9), IF(OR(WEEKDAY(AN$9)=7, WEEKDAY(AN$9)=6), "", CHOOSE(MATCH($G14,{"מתוכנן","בביצוע","באיחור","הושלם"},0), 1,2,3,4)), "")</f>
        <v/>
      </c>
      <c r="AO14" s="14" t="str">
        <f ca="1">IF(AND($D14&lt;=AO$9, $D14+$E14&gt;=AO$9), IF(OR(WEEKDAY(AO$9)=7, WEEKDAY(AO$9)=6), "", CHOOSE(MATCH($G14,{"מתוכנן","בביצוע","באיחור","הושלם"},0), 1,2,3,4)), "")</f>
        <v/>
      </c>
      <c r="AP14" s="14" t="str">
        <f ca="1">IF(AND($D14&lt;=AP$9, $D14+$E14&gt;=AP$9), IF(OR(WEEKDAY(AP$9)=7, WEEKDAY(AP$9)=6), "", CHOOSE(MATCH($G14,{"מתוכנן","בביצוע","באיחור","הושלם"},0), 1,2,3,4)), "")</f>
        <v/>
      </c>
      <c r="AQ14" s="14" t="str">
        <f ca="1">IF(AND($D14&lt;=AQ$9, $D14+$E14&gt;=AQ$9), IF(OR(WEEKDAY(AQ$9)=7, WEEKDAY(AQ$9)=6), "", CHOOSE(MATCH($G14,{"מתוכנן","בביצוע","באיחור","הושלם"},0), 1,2,3,4)), "")</f>
        <v/>
      </c>
      <c r="AR14" s="14" t="str">
        <f ca="1">IF(AND($D14&lt;=AR$9, $D14+$E14&gt;=AR$9), IF(OR(WEEKDAY(AR$9)=7, WEEKDAY(AR$9)=6), "", CHOOSE(MATCH($G14,{"מתוכנן","בביצוע","באיחור","הושלם"},0), 1,2,3,4)), "")</f>
        <v/>
      </c>
      <c r="AS14" s="14" t="str">
        <f ca="1">IF(AND($D14&lt;=AS$9, $D14+$E14&gt;=AS$9), IF(OR(WEEKDAY(AS$9)=7, WEEKDAY(AS$9)=6), "", CHOOSE(MATCH($G14,{"מתוכנן","בביצוע","באיחור","הושלם"},0), 1,2,3,4)), "")</f>
        <v/>
      </c>
      <c r="AT14" s="14" t="str">
        <f ca="1">IF(AND($D14&lt;=AT$9, $D14+$E14&gt;=AT$9), IF(OR(WEEKDAY(AT$9)=7, WEEKDAY(AT$9)=6), "", CHOOSE(MATCH($G14,{"מתוכנן","בביצוע","באיחור","הושלם"},0), 1,2,3,4)), "")</f>
        <v/>
      </c>
      <c r="AU14" s="14" t="str">
        <f ca="1">IF(AND($D14&lt;=AU$9, $D14+$E14&gt;=AU$9), IF(OR(WEEKDAY(AU$9)=7, WEEKDAY(AU$9)=6), "", CHOOSE(MATCH($G14,{"מתוכנן","בביצוע","באיחור","הושלם"},0), 1,2,3,4)), "")</f>
        <v/>
      </c>
      <c r="AV14" s="14" t="str">
        <f ca="1">IF(AND($D14&lt;=AV$9, $D14+$E14&gt;=AV$9), IF(OR(WEEKDAY(AV$9)=7, WEEKDAY(AV$9)=6), "", CHOOSE(MATCH($G14,{"מתוכנן","בביצוע","באיחור","הושלם"},0), 1,2,3,4)), "")</f>
        <v/>
      </c>
      <c r="AW14" s="14" t="str">
        <f ca="1">IF(AND($D14&lt;=AW$9, $D14+$E14&gt;=AW$9), IF(OR(WEEKDAY(AW$9)=7, WEEKDAY(AW$9)=6), "", CHOOSE(MATCH($G14,{"מתוכנן","בביצוע","באיחור","הושלם"},0), 1,2,3,4)), "")</f>
        <v/>
      </c>
      <c r="AX14" s="14" t="str">
        <f ca="1">IF(AND($D14&lt;=AX$9, $D14+$E14&gt;=AX$9), IF(OR(WEEKDAY(AX$9)=7, WEEKDAY(AX$9)=6), "", CHOOSE(MATCH($G14,{"מתוכנן","בביצוע","באיחור","הושלם"},0), 1,2,3,4)), "")</f>
        <v/>
      </c>
      <c r="AY14" s="14" t="str">
        <f ca="1">IF(AND($D14&lt;=AY$9, $D14+$E14&gt;=AY$9), IF(OR(WEEKDAY(AY$9)=7, WEEKDAY(AY$9)=6), "", CHOOSE(MATCH($G14,{"מתוכנן","בביצוע","באיחור","הושלם"},0), 1,2,3,4)), "")</f>
        <v/>
      </c>
      <c r="AZ14" s="14" t="str">
        <f ca="1">IF(AND($D14&lt;=AZ$9, $D14+$E14&gt;=AZ$9), IF(OR(WEEKDAY(AZ$9)=7, WEEKDAY(AZ$9)=6), "", CHOOSE(MATCH($G14,{"מתוכנן","בביצוע","באיחור","הושלם"},0), 1,2,3,4)), "")</f>
        <v/>
      </c>
      <c r="BA14" s="14" t="str">
        <f ca="1">IF(AND($D14&lt;=BA$9, $D14+$E14&gt;=BA$9), IF(OR(WEEKDAY(BA$9)=7, WEEKDAY(BA$9)=6), "", CHOOSE(MATCH($G14,{"מתוכנן","בביצוע","באיחור","הושלם"},0), 1,2,3,4)), "")</f>
        <v/>
      </c>
      <c r="BB14" s="14" t="str">
        <f ca="1">IF(AND($D14&lt;=BB$9, $D14+$E14&gt;=BB$9), IF(OR(WEEKDAY(BB$9)=7, WEEKDAY(BB$9)=6), "", CHOOSE(MATCH($G14,{"מתוכנן","בביצוע","באיחור","הושלם"},0), 1,2,3,4)), "")</f>
        <v/>
      </c>
      <c r="BC14" s="14" t="str">
        <f ca="1">IF(AND($D14&lt;=BC$9, $D14+$E14&gt;=BC$9), IF(OR(WEEKDAY(BC$9)=7, WEEKDAY(BC$9)=6), "", CHOOSE(MATCH($G14,{"מתוכנן","בביצוע","באיחור","הושלם"},0), 1,2,3,4)), "")</f>
        <v/>
      </c>
      <c r="BD14" s="14" t="str">
        <f ca="1">IF(AND($D14&lt;=BD$9, $D14+$E14&gt;=BD$9), IF(OR(WEEKDAY(BD$9)=7, WEEKDAY(BD$9)=6), "", CHOOSE(MATCH($G14,{"מתוכנן","בביצוע","באיחור","הושלם"},0), 1,2,3,4)), "")</f>
        <v/>
      </c>
      <c r="BE14" s="14" t="str">
        <f ca="1">IF(AND($D14&lt;=BE$9, $D14+$E14&gt;=BE$9), IF(OR(WEEKDAY(BE$9)=7, WEEKDAY(BE$9)=6), "", CHOOSE(MATCH($G14,{"מתוכנן","בביצוע","באיחור","הושלם"},0), 1,2,3,4)), "")</f>
        <v/>
      </c>
      <c r="BF14" s="14" t="str">
        <f ca="1">IF(AND($D14&lt;=BF$9, $D14+$E14&gt;=BF$9), IF(OR(WEEKDAY(BF$9)=7, WEEKDAY(BF$9)=6), "", CHOOSE(MATCH($G14,{"מתוכנן","בביצוע","באיחור","הושלם"},0), 1,2,3,4)), "")</f>
        <v/>
      </c>
      <c r="BG14" s="14" t="str">
        <f ca="1">IF(AND($D14&lt;=BG$9, $D14+$E14&gt;=BG$9), IF(OR(WEEKDAY(BG$9)=7, WEEKDAY(BG$9)=6), "", CHOOSE(MATCH($G14,{"מתוכנן","בביצוע","באיחור","הושלם"},0), 1,2,3,4)), "")</f>
        <v/>
      </c>
      <c r="BH14" s="14" t="str">
        <f ca="1">IF(AND($D14&lt;=BH$9, $D14+$E14&gt;=BH$9), IF(OR(WEEKDAY(BH$9)=7, WEEKDAY(BH$9)=6), "", CHOOSE(MATCH($G14,{"מתוכנן","בביצוע","באיחור","הושלם"},0), 1,2,3,4)), "")</f>
        <v/>
      </c>
      <c r="BI14" s="14" t="str">
        <f ca="1">IF(AND($D14&lt;=BI$9, $D14+$E14&gt;=BI$9), IF(OR(WEEKDAY(BI$9)=7, WEEKDAY(BI$9)=6), "", CHOOSE(MATCH($G14,{"מתוכנן","בביצוע","באיחור","הושלם"},0), 1,2,3,4)), "")</f>
        <v/>
      </c>
      <c r="BJ14" s="14" t="str">
        <f ca="1">IF(AND($D14&lt;=BJ$9, $D14+$E14&gt;=BJ$9), IF(OR(WEEKDAY(BJ$9)=7, WEEKDAY(BJ$9)=6), "", CHOOSE(MATCH($G14,{"מתוכנן","בביצוע","באיחור","הושלם"},0), 1,2,3,4)), "")</f>
        <v/>
      </c>
      <c r="BK14" s="14" t="str">
        <f ca="1">IF(AND($D14&lt;=BK$9, $D14+$E14&gt;=BK$9), IF(OR(WEEKDAY(BK$9)=7, WEEKDAY(BK$9)=6), "", CHOOSE(MATCH($G14,{"מתוכנן","בביצוע","באיחור","הושלם"},0), 1,2,3,4)), "")</f>
        <v/>
      </c>
      <c r="BL14" s="14" t="str">
        <f ca="1">IF(AND($D14&lt;=BL$9, $D14+$E14&gt;=BL$9), IF(OR(WEEKDAY(BL$9)=7, WEEKDAY(BL$9)=6), "", CHOOSE(MATCH($G14,{"מתוכנן","בביצוע","באיחור","הושלם"},0), 1,2,3,4)), "")</f>
        <v/>
      </c>
      <c r="BM14" s="14" t="str">
        <f ca="1">IF(AND($D14&lt;=BM$9, $D14+$E14&gt;=BM$9), IF(OR(WEEKDAY(BM$9)=7, WEEKDAY(BM$9)=6), "", CHOOSE(MATCH($G14,{"מתוכנן","בביצוע","באיחור","הושלם"},0), 1,2,3,4)), "")</f>
        <v/>
      </c>
      <c r="BN14" s="14" t="str">
        <f ca="1">IF(AND($D14&lt;=BN$9, $D14+$E14&gt;=BN$9), IF(OR(WEEKDAY(BN$9)=7, WEEKDAY(BN$9)=6), "", CHOOSE(MATCH($G14,{"מתוכנן","בביצוע","באיחור","הושלם"},0), 1,2,3,4)), "")</f>
        <v/>
      </c>
    </row>
    <row r="15" spans="1:66" x14ac:dyDescent="0.3">
      <c r="A15" s="2">
        <v>6</v>
      </c>
      <c r="B15" s="14" t="s">
        <v>14</v>
      </c>
      <c r="C15" s="2" t="s">
        <v>7</v>
      </c>
      <c r="D15" s="5">
        <v>45627</v>
      </c>
      <c r="E15" s="2">
        <v>14</v>
      </c>
      <c r="F15" s="7">
        <v>0</v>
      </c>
      <c r="G15" s="2" t="str">
        <f t="shared" ca="1" si="1"/>
        <v>מתוכנן</v>
      </c>
      <c r="H15" s="14" t="str">
        <f ca="1">IF(AND($D15&lt;=H$9, $D15+$E15&gt;=H$9), IF(OR(WEEKDAY(H$9)=7, WEEKDAY(H$9)=6), "", CHOOSE(MATCH($G15,{"מתוכנן","בביצוע","באיחור","הושלם"},0), 1,2,3,4)), "")</f>
        <v/>
      </c>
      <c r="I15" s="14" t="str">
        <f ca="1">IF(AND($D15&lt;=I$9, $D15+$E15&gt;=I$9), IF(OR(WEEKDAY(I$9)=7, WEEKDAY(I$9)=6), "", CHOOSE(MATCH($G15,{"מתוכנן","בביצוע","באיחור","הושלם"},0), 1,2,3,4)), "")</f>
        <v/>
      </c>
      <c r="J15" s="14" t="str">
        <f ca="1">IF(AND($D15&lt;=J$9, $D15+$E15&gt;=J$9), IF(OR(WEEKDAY(J$9)=7, WEEKDAY(J$9)=6), "", CHOOSE(MATCH($G15,{"מתוכנן","בביצוע","באיחור","הושלם"},0), 1,2,3,4)), "")</f>
        <v/>
      </c>
      <c r="K15" s="14" t="str">
        <f ca="1">IF(AND($D15&lt;=K$9, $D15+$E15&gt;=K$9), IF(OR(WEEKDAY(K$9)=7, WEEKDAY(K$9)=6), "", CHOOSE(MATCH($G15,{"מתוכנן","בביצוע","באיחור","הושלם"},0), 1,2,3,4)), "")</f>
        <v/>
      </c>
      <c r="L15" s="14" t="str">
        <f ca="1">IF(AND($D15&lt;=L$9, $D15+$E15&gt;=L$9), IF(OR(WEEKDAY(L$9)=7, WEEKDAY(L$9)=6), "", CHOOSE(MATCH($G15,{"מתוכנן","בביצוע","באיחור","הושלם"},0), 1,2,3,4)), "")</f>
        <v/>
      </c>
      <c r="M15" s="14" t="str">
        <f ca="1">IF(AND($D15&lt;=M$9, $D15+$E15&gt;=M$9), IF(OR(WEEKDAY(M$9)=7, WEEKDAY(M$9)=6), "", CHOOSE(MATCH($G15,{"מתוכנן","בביצוע","באיחור","הושלם"},0), 1,2,3,4)), "")</f>
        <v/>
      </c>
      <c r="N15" s="14" t="str">
        <f ca="1">IF(AND($D15&lt;=N$9, $D15+$E15&gt;=N$9), IF(OR(WEEKDAY(N$9)=7, WEEKDAY(N$9)=6), "", CHOOSE(MATCH($G15,{"מתוכנן","בביצוע","באיחור","הושלם"},0), 1,2,3,4)), "")</f>
        <v/>
      </c>
      <c r="O15" s="14" t="str">
        <f ca="1">IF(AND($D15&lt;=O$9, $D15+$E15&gt;=O$9), IF(OR(WEEKDAY(O$9)=7, WEEKDAY(O$9)=6), "", CHOOSE(MATCH($G15,{"מתוכנן","בביצוע","באיחור","הושלם"},0), 1,2,3,4)), "")</f>
        <v/>
      </c>
      <c r="P15" s="14" t="str">
        <f ca="1">IF(AND($D15&lt;=P$9, $D15+$E15&gt;=P$9), IF(OR(WEEKDAY(P$9)=7, WEEKDAY(P$9)=6), "", CHOOSE(MATCH($G15,{"מתוכנן","בביצוע","באיחור","הושלם"},0), 1,2,3,4)), "")</f>
        <v/>
      </c>
      <c r="Q15" s="14" t="str">
        <f ca="1">IF(AND($D15&lt;=Q$9, $D15+$E15&gt;=Q$9), IF(OR(WEEKDAY(Q$9)=7, WEEKDAY(Q$9)=6), "", CHOOSE(MATCH($G15,{"מתוכנן","בביצוע","באיחור","הושלם"},0), 1,2,3,4)), "")</f>
        <v/>
      </c>
      <c r="R15" s="14" t="str">
        <f ca="1">IF(AND($D15&lt;=R$9, $D15+$E15&gt;=R$9), IF(OR(WEEKDAY(R$9)=7, WEEKDAY(R$9)=6), "", CHOOSE(MATCH($G15,{"מתוכנן","בביצוע","באיחור","הושלם"},0), 1,2,3,4)), "")</f>
        <v/>
      </c>
      <c r="S15" s="14" t="str">
        <f ca="1">IF(AND($D15&lt;=S$9, $D15+$E15&gt;=S$9), IF(OR(WEEKDAY(S$9)=7, WEEKDAY(S$9)=6), "", CHOOSE(MATCH($G15,{"מתוכנן","בביצוע","באיחור","הושלם"},0), 1,2,3,4)), "")</f>
        <v/>
      </c>
      <c r="T15" s="14" t="str">
        <f ca="1">IF(AND($D15&lt;=T$9, $D15+$E15&gt;=T$9), IF(OR(WEEKDAY(T$9)=7, WEEKDAY(T$9)=6), "", CHOOSE(MATCH($G15,{"מתוכנן","בביצוע","באיחור","הושלם"},0), 1,2,3,4)), "")</f>
        <v/>
      </c>
      <c r="U15" s="14" t="str">
        <f ca="1">IF(AND($D15&lt;=U$9, $D15+$E15&gt;=U$9), IF(OR(WEEKDAY(U$9)=7, WEEKDAY(U$9)=6), "", CHOOSE(MATCH($G15,{"מתוכנן","בביצוע","באיחור","הושלם"},0), 1,2,3,4)), "")</f>
        <v/>
      </c>
      <c r="V15" s="14" t="str">
        <f ca="1">IF(AND($D15&lt;=V$9, $D15+$E15&gt;=V$9), IF(OR(WEEKDAY(V$9)=7, WEEKDAY(V$9)=6), "", CHOOSE(MATCH($G15,{"מתוכנן","בביצוע","באיחור","הושלם"},0), 1,2,3,4)), "")</f>
        <v/>
      </c>
      <c r="W15" s="14" t="str">
        <f ca="1">IF(AND($D15&lt;=W$9, $D15+$E15&gt;=W$9), IF(OR(WEEKDAY(W$9)=7, WEEKDAY(W$9)=6), "", CHOOSE(MATCH($G15,{"מתוכנן","בביצוע","באיחור","הושלם"},0), 1,2,3,4)), "")</f>
        <v/>
      </c>
      <c r="X15" s="14" t="str">
        <f ca="1">IF(AND($D15&lt;=X$9, $D15+$E15&gt;=X$9), IF(OR(WEEKDAY(X$9)=7, WEEKDAY(X$9)=6), "", CHOOSE(MATCH($G15,{"מתוכנן","בביצוע","באיחור","הושלם"},0), 1,2,3,4)), "")</f>
        <v/>
      </c>
      <c r="Y15" s="14" t="str">
        <f ca="1">IF(AND($D15&lt;=Y$9, $D15+$E15&gt;=Y$9), IF(OR(WEEKDAY(Y$9)=7, WEEKDAY(Y$9)=6), "", CHOOSE(MATCH($G15,{"מתוכנן","בביצוע","באיחור","הושלם"},0), 1,2,3,4)), "")</f>
        <v/>
      </c>
      <c r="Z15" s="14" t="str">
        <f ca="1">IF(AND($D15&lt;=Z$9, $D15+$E15&gt;=Z$9), IF(OR(WEEKDAY(Z$9)=7, WEEKDAY(Z$9)=6), "", CHOOSE(MATCH($G15,{"מתוכנן","בביצוע","באיחור","הושלם"},0), 1,2,3,4)), "")</f>
        <v/>
      </c>
      <c r="AA15" s="14" t="str">
        <f ca="1">IF(AND($D15&lt;=AA$9, $D15+$E15&gt;=AA$9), IF(OR(WEEKDAY(AA$9)=7, WEEKDAY(AA$9)=6), "", CHOOSE(MATCH($G15,{"מתוכנן","בביצוע","באיחור","הושלם"},0), 1,2,3,4)), "")</f>
        <v/>
      </c>
      <c r="AB15" s="14" t="str">
        <f ca="1">IF(AND($D15&lt;=AB$9, $D15+$E15&gt;=AB$9), IF(OR(WEEKDAY(AB$9)=7, WEEKDAY(AB$9)=6), "", CHOOSE(MATCH($G15,{"מתוכנן","בביצוע","באיחור","הושלם"},0), 1,2,3,4)), "")</f>
        <v/>
      </c>
      <c r="AC15" s="14" t="str">
        <f ca="1">IF(AND($D15&lt;=AC$9, $D15+$E15&gt;=AC$9), IF(OR(WEEKDAY(AC$9)=7, WEEKDAY(AC$9)=6), "", CHOOSE(MATCH($G15,{"מתוכנן","בביצוע","באיחור","הושלם"},0), 1,2,3,4)), "")</f>
        <v/>
      </c>
      <c r="AD15" s="14">
        <f ca="1">IF(AND($D15&lt;=AD$9, $D15+$E15&gt;=AD$9), IF(OR(WEEKDAY(AD$9)=7, WEEKDAY(AD$9)=6), "", CHOOSE(MATCH($G15,{"מתוכנן","בביצוע","באיחור","הושלם"},0), 1,2,3,4)), "")</f>
        <v>1</v>
      </c>
      <c r="AE15" s="14">
        <f ca="1">IF(AND($D15&lt;=AE$9, $D15+$E15&gt;=AE$9), IF(OR(WEEKDAY(AE$9)=7, WEEKDAY(AE$9)=6), "", CHOOSE(MATCH($G15,{"מתוכנן","בביצוע","באיחור","הושלם"},0), 1,2,3,4)), "")</f>
        <v>1</v>
      </c>
      <c r="AF15" s="14">
        <f ca="1">IF(AND($D15&lt;=AF$9, $D15+$E15&gt;=AF$9), IF(OR(WEEKDAY(AF$9)=7, WEEKDAY(AF$9)=6), "", CHOOSE(MATCH($G15,{"מתוכנן","בביצוע","באיחור","הושלם"},0), 1,2,3,4)), "")</f>
        <v>1</v>
      </c>
      <c r="AG15" s="14">
        <f ca="1">IF(AND($D15&lt;=AG$9, $D15+$E15&gt;=AG$9), IF(OR(WEEKDAY(AG$9)=7, WEEKDAY(AG$9)=6), "", CHOOSE(MATCH($G15,{"מתוכנן","בביצוע","באיחור","הושלם"},0), 1,2,3,4)), "")</f>
        <v>1</v>
      </c>
      <c r="AH15" s="14">
        <f ca="1">IF(AND($D15&lt;=AH$9, $D15+$E15&gt;=AH$9), IF(OR(WEEKDAY(AH$9)=7, WEEKDAY(AH$9)=6), "", CHOOSE(MATCH($G15,{"מתוכנן","בביצוע","באיחור","הושלם"},0), 1,2,3,4)), "")</f>
        <v>1</v>
      </c>
      <c r="AI15" s="14" t="str">
        <f ca="1">IF(AND($D15&lt;=AI$9, $D15+$E15&gt;=AI$9), IF(OR(WEEKDAY(AI$9)=7, WEEKDAY(AI$9)=6), "", CHOOSE(MATCH($G15,{"מתוכנן","בביצוע","באיחור","הושלם"},0), 1,2,3,4)), "")</f>
        <v/>
      </c>
      <c r="AJ15" s="14" t="str">
        <f ca="1">IF(AND($D15&lt;=AJ$9, $D15+$E15&gt;=AJ$9), IF(OR(WEEKDAY(AJ$9)=7, WEEKDAY(AJ$9)=6), "", CHOOSE(MATCH($G15,{"מתוכנן","בביצוע","באיחור","הושלם"},0), 1,2,3,4)), "")</f>
        <v/>
      </c>
      <c r="AK15" s="14">
        <f ca="1">IF(AND($D15&lt;=AK$9, $D15+$E15&gt;=AK$9), IF(OR(WEEKDAY(AK$9)=7, WEEKDAY(AK$9)=6), "", CHOOSE(MATCH($G15,{"מתוכנן","בביצוע","באיחור","הושלם"},0), 1,2,3,4)), "")</f>
        <v>1</v>
      </c>
      <c r="AL15" s="14">
        <f ca="1">IF(AND($D15&lt;=AL$9, $D15+$E15&gt;=AL$9), IF(OR(WEEKDAY(AL$9)=7, WEEKDAY(AL$9)=6), "", CHOOSE(MATCH($G15,{"מתוכנן","בביצוע","באיחור","הושלם"},0), 1,2,3,4)), "")</f>
        <v>1</v>
      </c>
      <c r="AM15" s="14">
        <f ca="1">IF(AND($D15&lt;=AM$9, $D15+$E15&gt;=AM$9), IF(OR(WEEKDAY(AM$9)=7, WEEKDAY(AM$9)=6), "", CHOOSE(MATCH($G15,{"מתוכנן","בביצוע","באיחור","הושלם"},0), 1,2,3,4)), "")</f>
        <v>1</v>
      </c>
      <c r="AN15" s="14">
        <f ca="1">IF(AND($D15&lt;=AN$9, $D15+$E15&gt;=AN$9), IF(OR(WEEKDAY(AN$9)=7, WEEKDAY(AN$9)=6), "", CHOOSE(MATCH($G15,{"מתוכנן","בביצוע","באיחור","הושלם"},0), 1,2,3,4)), "")</f>
        <v>1</v>
      </c>
      <c r="AO15" s="14">
        <f ca="1">IF(AND($D15&lt;=AO$9, $D15+$E15&gt;=AO$9), IF(OR(WEEKDAY(AO$9)=7, WEEKDAY(AO$9)=6), "", CHOOSE(MATCH($G15,{"מתוכנן","בביצוע","באיחור","הושלם"},0), 1,2,3,4)), "")</f>
        <v>1</v>
      </c>
      <c r="AP15" s="14" t="str">
        <f ca="1">IF(AND($D15&lt;=AP$9, $D15+$E15&gt;=AP$9), IF(OR(WEEKDAY(AP$9)=7, WEEKDAY(AP$9)=6), "", CHOOSE(MATCH($G15,{"מתוכנן","בביצוע","באיחור","הושלם"},0), 1,2,3,4)), "")</f>
        <v/>
      </c>
      <c r="AQ15" s="14" t="str">
        <f ca="1">IF(AND($D15&lt;=AQ$9, $D15+$E15&gt;=AQ$9), IF(OR(WEEKDAY(AQ$9)=7, WEEKDAY(AQ$9)=6), "", CHOOSE(MATCH($G15,{"מתוכנן","בביצוע","באיחור","הושלם"},0), 1,2,3,4)), "")</f>
        <v/>
      </c>
      <c r="AR15" s="14">
        <f ca="1">IF(AND($D15&lt;=AR$9, $D15+$E15&gt;=AR$9), IF(OR(WEEKDAY(AR$9)=7, WEEKDAY(AR$9)=6), "", CHOOSE(MATCH($G15,{"מתוכנן","בביצוע","באיחור","הושלם"},0), 1,2,3,4)), "")</f>
        <v>1</v>
      </c>
      <c r="AS15" s="14" t="str">
        <f ca="1">IF(AND($D15&lt;=AS$9, $D15+$E15&gt;=AS$9), IF(OR(WEEKDAY(AS$9)=7, WEEKDAY(AS$9)=6), "", CHOOSE(MATCH($G15,{"מתוכנן","בביצוע","באיחור","הושלם"},0), 1,2,3,4)), "")</f>
        <v/>
      </c>
      <c r="AT15" s="14" t="str">
        <f ca="1">IF(AND($D15&lt;=AT$9, $D15+$E15&gt;=AT$9), IF(OR(WEEKDAY(AT$9)=7, WEEKDAY(AT$9)=6), "", CHOOSE(MATCH($G15,{"מתוכנן","בביצוע","באיחור","הושלם"},0), 1,2,3,4)), "")</f>
        <v/>
      </c>
      <c r="AU15" s="14" t="str">
        <f ca="1">IF(AND($D15&lt;=AU$9, $D15+$E15&gt;=AU$9), IF(OR(WEEKDAY(AU$9)=7, WEEKDAY(AU$9)=6), "", CHOOSE(MATCH($G15,{"מתוכנן","בביצוע","באיחור","הושלם"},0), 1,2,3,4)), "")</f>
        <v/>
      </c>
      <c r="AV15" s="14" t="str">
        <f ca="1">IF(AND($D15&lt;=AV$9, $D15+$E15&gt;=AV$9), IF(OR(WEEKDAY(AV$9)=7, WEEKDAY(AV$9)=6), "", CHOOSE(MATCH($G15,{"מתוכנן","בביצוע","באיחור","הושלם"},0), 1,2,3,4)), "")</f>
        <v/>
      </c>
      <c r="AW15" s="14" t="str">
        <f ca="1">IF(AND($D15&lt;=AW$9, $D15+$E15&gt;=AW$9), IF(OR(WEEKDAY(AW$9)=7, WEEKDAY(AW$9)=6), "", CHOOSE(MATCH($G15,{"מתוכנן","בביצוע","באיחור","הושלם"},0), 1,2,3,4)), "")</f>
        <v/>
      </c>
      <c r="AX15" s="14" t="str">
        <f ca="1">IF(AND($D15&lt;=AX$9, $D15+$E15&gt;=AX$9), IF(OR(WEEKDAY(AX$9)=7, WEEKDAY(AX$9)=6), "", CHOOSE(MATCH($G15,{"מתוכנן","בביצוע","באיחור","הושלם"},0), 1,2,3,4)), "")</f>
        <v/>
      </c>
      <c r="AY15" s="14" t="str">
        <f ca="1">IF(AND($D15&lt;=AY$9, $D15+$E15&gt;=AY$9), IF(OR(WEEKDAY(AY$9)=7, WEEKDAY(AY$9)=6), "", CHOOSE(MATCH($G15,{"מתוכנן","בביצוע","באיחור","הושלם"},0), 1,2,3,4)), "")</f>
        <v/>
      </c>
      <c r="AZ15" s="14" t="str">
        <f ca="1">IF(AND($D15&lt;=AZ$9, $D15+$E15&gt;=AZ$9), IF(OR(WEEKDAY(AZ$9)=7, WEEKDAY(AZ$9)=6), "", CHOOSE(MATCH($G15,{"מתוכנן","בביצוע","באיחור","הושלם"},0), 1,2,3,4)), "")</f>
        <v/>
      </c>
      <c r="BA15" s="14" t="str">
        <f ca="1">IF(AND($D15&lt;=BA$9, $D15+$E15&gt;=BA$9), IF(OR(WEEKDAY(BA$9)=7, WEEKDAY(BA$9)=6), "", CHOOSE(MATCH($G15,{"מתוכנן","בביצוע","באיחור","הושלם"},0), 1,2,3,4)), "")</f>
        <v/>
      </c>
      <c r="BB15" s="14" t="str">
        <f ca="1">IF(AND($D15&lt;=BB$9, $D15+$E15&gt;=BB$9), IF(OR(WEEKDAY(BB$9)=7, WEEKDAY(BB$9)=6), "", CHOOSE(MATCH($G15,{"מתוכנן","בביצוע","באיחור","הושלם"},0), 1,2,3,4)), "")</f>
        <v/>
      </c>
      <c r="BC15" s="14" t="str">
        <f ca="1">IF(AND($D15&lt;=BC$9, $D15+$E15&gt;=BC$9), IF(OR(WEEKDAY(BC$9)=7, WEEKDAY(BC$9)=6), "", CHOOSE(MATCH($G15,{"מתוכנן","בביצוע","באיחור","הושלם"},0), 1,2,3,4)), "")</f>
        <v/>
      </c>
      <c r="BD15" s="14" t="str">
        <f ca="1">IF(AND($D15&lt;=BD$9, $D15+$E15&gt;=BD$9), IF(OR(WEEKDAY(BD$9)=7, WEEKDAY(BD$9)=6), "", CHOOSE(MATCH($G15,{"מתוכנן","בביצוע","באיחור","הושלם"},0), 1,2,3,4)), "")</f>
        <v/>
      </c>
      <c r="BE15" s="14" t="str">
        <f ca="1">IF(AND($D15&lt;=BE$9, $D15+$E15&gt;=BE$9), IF(OR(WEEKDAY(BE$9)=7, WEEKDAY(BE$9)=6), "", CHOOSE(MATCH($G15,{"מתוכנן","בביצוע","באיחור","הושלם"},0), 1,2,3,4)), "")</f>
        <v/>
      </c>
      <c r="BF15" s="14" t="str">
        <f ca="1">IF(AND($D15&lt;=BF$9, $D15+$E15&gt;=BF$9), IF(OR(WEEKDAY(BF$9)=7, WEEKDAY(BF$9)=6), "", CHOOSE(MATCH($G15,{"מתוכנן","בביצוע","באיחור","הושלם"},0), 1,2,3,4)), "")</f>
        <v/>
      </c>
      <c r="BG15" s="14" t="str">
        <f ca="1">IF(AND($D15&lt;=BG$9, $D15+$E15&gt;=BG$9), IF(OR(WEEKDAY(BG$9)=7, WEEKDAY(BG$9)=6), "", CHOOSE(MATCH($G15,{"מתוכנן","בביצוע","באיחור","הושלם"},0), 1,2,3,4)), "")</f>
        <v/>
      </c>
      <c r="BH15" s="14" t="str">
        <f ca="1">IF(AND($D15&lt;=BH$9, $D15+$E15&gt;=BH$9), IF(OR(WEEKDAY(BH$9)=7, WEEKDAY(BH$9)=6), "", CHOOSE(MATCH($G15,{"מתוכנן","בביצוע","באיחור","הושלם"},0), 1,2,3,4)), "")</f>
        <v/>
      </c>
      <c r="BI15" s="14" t="str">
        <f ca="1">IF(AND($D15&lt;=BI$9, $D15+$E15&gt;=BI$9), IF(OR(WEEKDAY(BI$9)=7, WEEKDAY(BI$9)=6), "", CHOOSE(MATCH($G15,{"מתוכנן","בביצוע","באיחור","הושלם"},0), 1,2,3,4)), "")</f>
        <v/>
      </c>
      <c r="BJ15" s="14" t="str">
        <f ca="1">IF(AND($D15&lt;=BJ$9, $D15+$E15&gt;=BJ$9), IF(OR(WEEKDAY(BJ$9)=7, WEEKDAY(BJ$9)=6), "", CHOOSE(MATCH($G15,{"מתוכנן","בביצוע","באיחור","הושלם"},0), 1,2,3,4)), "")</f>
        <v/>
      </c>
      <c r="BK15" s="14" t="str">
        <f ca="1">IF(AND($D15&lt;=BK$9, $D15+$E15&gt;=BK$9), IF(OR(WEEKDAY(BK$9)=7, WEEKDAY(BK$9)=6), "", CHOOSE(MATCH($G15,{"מתוכנן","בביצוע","באיחור","הושלם"},0), 1,2,3,4)), "")</f>
        <v/>
      </c>
      <c r="BL15" s="14" t="str">
        <f ca="1">IF(AND($D15&lt;=BL$9, $D15+$E15&gt;=BL$9), IF(OR(WEEKDAY(BL$9)=7, WEEKDAY(BL$9)=6), "", CHOOSE(MATCH($G15,{"מתוכנן","בביצוע","באיחור","הושלם"},0), 1,2,3,4)), "")</f>
        <v/>
      </c>
      <c r="BM15" s="14" t="str">
        <f ca="1">IF(AND($D15&lt;=BM$9, $D15+$E15&gt;=BM$9), IF(OR(WEEKDAY(BM$9)=7, WEEKDAY(BM$9)=6), "", CHOOSE(MATCH($G15,{"מתוכנן","בביצוע","באיחור","הושלם"},0), 1,2,3,4)), "")</f>
        <v/>
      </c>
      <c r="BN15" s="14" t="str">
        <f ca="1">IF(AND($D15&lt;=BN$9, $D15+$E15&gt;=BN$9), IF(OR(WEEKDAY(BN$9)=7, WEEKDAY(BN$9)=6), "", CHOOSE(MATCH($G15,{"מתוכנן","בביצוע","באיחור","הושלם"},0), 1,2,3,4)), "")</f>
        <v/>
      </c>
    </row>
    <row r="16" spans="1:66" x14ac:dyDescent="0.3">
      <c r="A16" s="10">
        <v>7</v>
      </c>
      <c r="B16" s="10" t="s">
        <v>16</v>
      </c>
      <c r="C16" s="11" t="s">
        <v>7</v>
      </c>
      <c r="D16" s="12">
        <v>45645</v>
      </c>
      <c r="E16" s="10">
        <v>7</v>
      </c>
      <c r="F16" s="13">
        <v>0</v>
      </c>
      <c r="G16" s="2" t="str">
        <f t="shared" ca="1" si="1"/>
        <v>מתוכנן</v>
      </c>
      <c r="H16" s="14" t="str">
        <f ca="1">IF(AND($D16&lt;=H$9, $D16+$E16&gt;=H$9), IF(OR(WEEKDAY(H$9)=7, WEEKDAY(H$9)=6), "", CHOOSE(MATCH($G16,{"מתוכנן","בביצוע","באיחור","הושלם"},0), 1,2,3,4)), "")</f>
        <v/>
      </c>
      <c r="I16" s="14" t="str">
        <f ca="1">IF(AND($D16&lt;=I$9, $D16+$E16&gt;=I$9), IF(OR(WEEKDAY(I$9)=7, WEEKDAY(I$9)=6), "", CHOOSE(MATCH($G16,{"מתוכנן","בביצוע","באיחור","הושלם"},0), 1,2,3,4)), "")</f>
        <v/>
      </c>
      <c r="J16" s="14" t="str">
        <f ca="1">IF(AND($D16&lt;=J$9, $D16+$E16&gt;=J$9), IF(OR(WEEKDAY(J$9)=7, WEEKDAY(J$9)=6), "", CHOOSE(MATCH($G16,{"מתוכנן","בביצוע","באיחור","הושלם"},0), 1,2,3,4)), "")</f>
        <v/>
      </c>
      <c r="K16" s="14" t="str">
        <f ca="1">IF(AND($D16&lt;=K$9, $D16+$E16&gt;=K$9), IF(OR(WEEKDAY(K$9)=7, WEEKDAY(K$9)=6), "", CHOOSE(MATCH($G16,{"מתוכנן","בביצוע","באיחור","הושלם"},0), 1,2,3,4)), "")</f>
        <v/>
      </c>
      <c r="L16" s="14" t="str">
        <f ca="1">IF(AND($D16&lt;=L$9, $D16+$E16&gt;=L$9), IF(OR(WEEKDAY(L$9)=7, WEEKDAY(L$9)=6), "", CHOOSE(MATCH($G16,{"מתוכנן","בביצוע","באיחור","הושלם"},0), 1,2,3,4)), "")</f>
        <v/>
      </c>
      <c r="M16" s="14" t="str">
        <f ca="1">IF(AND($D16&lt;=M$9, $D16+$E16&gt;=M$9), IF(OR(WEEKDAY(M$9)=7, WEEKDAY(M$9)=6), "", CHOOSE(MATCH($G16,{"מתוכנן","בביצוע","באיחור","הושלם"},0), 1,2,3,4)), "")</f>
        <v/>
      </c>
      <c r="N16" s="14" t="str">
        <f ca="1">IF(AND($D16&lt;=N$9, $D16+$E16&gt;=N$9), IF(OR(WEEKDAY(N$9)=7, WEEKDAY(N$9)=6), "", CHOOSE(MATCH($G16,{"מתוכנן","בביצוע","באיחור","הושלם"},0), 1,2,3,4)), "")</f>
        <v/>
      </c>
      <c r="O16" s="14" t="str">
        <f ca="1">IF(AND($D16&lt;=O$9, $D16+$E16&gt;=O$9), IF(OR(WEEKDAY(O$9)=7, WEEKDAY(O$9)=6), "", CHOOSE(MATCH($G16,{"מתוכנן","בביצוע","באיחור","הושלם"},0), 1,2,3,4)), "")</f>
        <v/>
      </c>
      <c r="P16" s="14" t="str">
        <f ca="1">IF(AND($D16&lt;=P$9, $D16+$E16&gt;=P$9), IF(OR(WEEKDAY(P$9)=7, WEEKDAY(P$9)=6), "", CHOOSE(MATCH($G16,{"מתוכנן","בביצוע","באיחור","הושלם"},0), 1,2,3,4)), "")</f>
        <v/>
      </c>
      <c r="Q16" s="14" t="str">
        <f ca="1">IF(AND($D16&lt;=Q$9, $D16+$E16&gt;=Q$9), IF(OR(WEEKDAY(Q$9)=7, WEEKDAY(Q$9)=6), "", CHOOSE(MATCH($G16,{"מתוכנן","בביצוע","באיחור","הושלם"},0), 1,2,3,4)), "")</f>
        <v/>
      </c>
      <c r="R16" s="14" t="str">
        <f ca="1">IF(AND($D16&lt;=R$9, $D16+$E16&gt;=R$9), IF(OR(WEEKDAY(R$9)=7, WEEKDAY(R$9)=6), "", CHOOSE(MATCH($G16,{"מתוכנן","בביצוע","באיחור","הושלם"},0), 1,2,3,4)), "")</f>
        <v/>
      </c>
      <c r="S16" s="14" t="str">
        <f ca="1">IF(AND($D16&lt;=S$9, $D16+$E16&gt;=S$9), IF(OR(WEEKDAY(S$9)=7, WEEKDAY(S$9)=6), "", CHOOSE(MATCH($G16,{"מתוכנן","בביצוע","באיחור","הושלם"},0), 1,2,3,4)), "")</f>
        <v/>
      </c>
      <c r="T16" s="14" t="str">
        <f ca="1">IF(AND($D16&lt;=T$9, $D16+$E16&gt;=T$9), IF(OR(WEEKDAY(T$9)=7, WEEKDAY(T$9)=6), "", CHOOSE(MATCH($G16,{"מתוכנן","בביצוע","באיחור","הושלם"},0), 1,2,3,4)), "")</f>
        <v/>
      </c>
      <c r="U16" s="14" t="str">
        <f ca="1">IF(AND($D16&lt;=U$9, $D16+$E16&gt;=U$9), IF(OR(WEEKDAY(U$9)=7, WEEKDAY(U$9)=6), "", CHOOSE(MATCH($G16,{"מתוכנן","בביצוע","באיחור","הושלם"},0), 1,2,3,4)), "")</f>
        <v/>
      </c>
      <c r="V16" s="14" t="str">
        <f ca="1">IF(AND($D16&lt;=V$9, $D16+$E16&gt;=V$9), IF(OR(WEEKDAY(V$9)=7, WEEKDAY(V$9)=6), "", CHOOSE(MATCH($G16,{"מתוכנן","בביצוע","באיחור","הושלם"},0), 1,2,3,4)), "")</f>
        <v/>
      </c>
      <c r="W16" s="14" t="str">
        <f ca="1">IF(AND($D16&lt;=W$9, $D16+$E16&gt;=W$9), IF(OR(WEEKDAY(W$9)=7, WEEKDAY(W$9)=6), "", CHOOSE(MATCH($G16,{"מתוכנן","בביצוע","באיחור","הושלם"},0), 1,2,3,4)), "")</f>
        <v/>
      </c>
      <c r="X16" s="14" t="str">
        <f ca="1">IF(AND($D16&lt;=X$9, $D16+$E16&gt;=X$9), IF(OR(WEEKDAY(X$9)=7, WEEKDAY(X$9)=6), "", CHOOSE(MATCH($G16,{"מתוכנן","בביצוע","באיחור","הושלם"},0), 1,2,3,4)), "")</f>
        <v/>
      </c>
      <c r="Y16" s="14" t="str">
        <f ca="1">IF(AND($D16&lt;=Y$9, $D16+$E16&gt;=Y$9), IF(OR(WEEKDAY(Y$9)=7, WEEKDAY(Y$9)=6), "", CHOOSE(MATCH($G16,{"מתוכנן","בביצוע","באיחור","הושלם"},0), 1,2,3,4)), "")</f>
        <v/>
      </c>
      <c r="Z16" s="14" t="str">
        <f ca="1">IF(AND($D16&lt;=Z$9, $D16+$E16&gt;=Z$9), IF(OR(WEEKDAY(Z$9)=7, WEEKDAY(Z$9)=6), "", CHOOSE(MATCH($G16,{"מתוכנן","בביצוע","באיחור","הושלם"},0), 1,2,3,4)), "")</f>
        <v/>
      </c>
      <c r="AA16" s="14" t="str">
        <f ca="1">IF(AND($D16&lt;=AA$9, $D16+$E16&gt;=AA$9), IF(OR(WEEKDAY(AA$9)=7, WEEKDAY(AA$9)=6), "", CHOOSE(MATCH($G16,{"מתוכנן","בביצוע","באיחור","הושלם"},0), 1,2,3,4)), "")</f>
        <v/>
      </c>
      <c r="AB16" s="14" t="str">
        <f ca="1">IF(AND($D16&lt;=AB$9, $D16+$E16&gt;=AB$9), IF(OR(WEEKDAY(AB$9)=7, WEEKDAY(AB$9)=6), "", CHOOSE(MATCH($G16,{"מתוכנן","בביצוע","באיחור","הושלם"},0), 1,2,3,4)), "")</f>
        <v/>
      </c>
      <c r="AC16" s="14" t="str">
        <f ca="1">IF(AND($D16&lt;=AC$9, $D16+$E16&gt;=AC$9), IF(OR(WEEKDAY(AC$9)=7, WEEKDAY(AC$9)=6), "", CHOOSE(MATCH($G16,{"מתוכנן","בביצוע","באיחור","הושלם"},0), 1,2,3,4)), "")</f>
        <v/>
      </c>
      <c r="AD16" s="14" t="str">
        <f ca="1">IF(AND($D16&lt;=AD$9, $D16+$E16&gt;=AD$9), IF(OR(WEEKDAY(AD$9)=7, WEEKDAY(AD$9)=6), "", CHOOSE(MATCH($G16,{"מתוכנן","בביצוע","באיחור","הושלם"},0), 1,2,3,4)), "")</f>
        <v/>
      </c>
      <c r="AE16" s="14" t="str">
        <f ca="1">IF(AND($D16&lt;=AE$9, $D16+$E16&gt;=AE$9), IF(OR(WEEKDAY(AE$9)=7, WEEKDAY(AE$9)=6), "", CHOOSE(MATCH($G16,{"מתוכנן","בביצוע","באיחור","הושלם"},0), 1,2,3,4)), "")</f>
        <v/>
      </c>
      <c r="AF16" s="14" t="str">
        <f ca="1">IF(AND($D16&lt;=AF$9, $D16+$E16&gt;=AF$9), IF(OR(WEEKDAY(AF$9)=7, WEEKDAY(AF$9)=6), "", CHOOSE(MATCH($G16,{"מתוכנן","בביצוע","באיחור","הושלם"},0), 1,2,3,4)), "")</f>
        <v/>
      </c>
      <c r="AG16" s="14" t="str">
        <f ca="1">IF(AND($D16&lt;=AG$9, $D16+$E16&gt;=AG$9), IF(OR(WEEKDAY(AG$9)=7, WEEKDAY(AG$9)=6), "", CHOOSE(MATCH($G16,{"מתוכנן","בביצוע","באיחור","הושלם"},0), 1,2,3,4)), "")</f>
        <v/>
      </c>
      <c r="AH16" s="14" t="str">
        <f ca="1">IF(AND($D16&lt;=AH$9, $D16+$E16&gt;=AH$9), IF(OR(WEEKDAY(AH$9)=7, WEEKDAY(AH$9)=6), "", CHOOSE(MATCH($G16,{"מתוכנן","בביצוע","באיחור","הושלם"},0), 1,2,3,4)), "")</f>
        <v/>
      </c>
      <c r="AI16" s="14" t="str">
        <f ca="1">IF(AND($D16&lt;=AI$9, $D16+$E16&gt;=AI$9), IF(OR(WEEKDAY(AI$9)=7, WEEKDAY(AI$9)=6), "", CHOOSE(MATCH($G16,{"מתוכנן","בביצוע","באיחור","הושלם"},0), 1,2,3,4)), "")</f>
        <v/>
      </c>
      <c r="AJ16" s="14" t="str">
        <f ca="1">IF(AND($D16&lt;=AJ$9, $D16+$E16&gt;=AJ$9), IF(OR(WEEKDAY(AJ$9)=7, WEEKDAY(AJ$9)=6), "", CHOOSE(MATCH($G16,{"מתוכנן","בביצוע","באיחור","הושלם"},0), 1,2,3,4)), "")</f>
        <v/>
      </c>
      <c r="AK16" s="14" t="str">
        <f ca="1">IF(AND($D16&lt;=AK$9, $D16+$E16&gt;=AK$9), IF(OR(WEEKDAY(AK$9)=7, WEEKDAY(AK$9)=6), "", CHOOSE(MATCH($G16,{"מתוכנן","בביצוע","באיחור","הושלם"},0), 1,2,3,4)), "")</f>
        <v/>
      </c>
      <c r="AL16" s="14" t="str">
        <f ca="1">IF(AND($D16&lt;=AL$9, $D16+$E16&gt;=AL$9), IF(OR(WEEKDAY(AL$9)=7, WEEKDAY(AL$9)=6), "", CHOOSE(MATCH($G16,{"מתוכנן","בביצוע","באיחור","הושלם"},0), 1,2,3,4)), "")</f>
        <v/>
      </c>
      <c r="AM16" s="14" t="str">
        <f ca="1">IF(AND($D16&lt;=AM$9, $D16+$E16&gt;=AM$9), IF(OR(WEEKDAY(AM$9)=7, WEEKDAY(AM$9)=6), "", CHOOSE(MATCH($G16,{"מתוכנן","בביצוע","באיחור","הושלם"},0), 1,2,3,4)), "")</f>
        <v/>
      </c>
      <c r="AN16" s="14" t="str">
        <f ca="1">IF(AND($D16&lt;=AN$9, $D16+$E16&gt;=AN$9), IF(OR(WEEKDAY(AN$9)=7, WEEKDAY(AN$9)=6), "", CHOOSE(MATCH($G16,{"מתוכנן","בביצוע","באיחור","הושלם"},0), 1,2,3,4)), "")</f>
        <v/>
      </c>
      <c r="AO16" s="14" t="str">
        <f ca="1">IF(AND($D16&lt;=AO$9, $D16+$E16&gt;=AO$9), IF(OR(WEEKDAY(AO$9)=7, WEEKDAY(AO$9)=6), "", CHOOSE(MATCH($G16,{"מתוכנן","בביצוע","באיחור","הושלם"},0), 1,2,3,4)), "")</f>
        <v/>
      </c>
      <c r="AP16" s="14" t="str">
        <f ca="1">IF(AND($D16&lt;=AP$9, $D16+$E16&gt;=AP$9), IF(OR(WEEKDAY(AP$9)=7, WEEKDAY(AP$9)=6), "", CHOOSE(MATCH($G16,{"מתוכנן","בביצוע","באיחור","הושלם"},0), 1,2,3,4)), "")</f>
        <v/>
      </c>
      <c r="AQ16" s="14" t="str">
        <f ca="1">IF(AND($D16&lt;=AQ$9, $D16+$E16&gt;=AQ$9), IF(OR(WEEKDAY(AQ$9)=7, WEEKDAY(AQ$9)=6), "", CHOOSE(MATCH($G16,{"מתוכנן","בביצוע","באיחור","הושלם"},0), 1,2,3,4)), "")</f>
        <v/>
      </c>
      <c r="AR16" s="14" t="str">
        <f ca="1">IF(AND($D16&lt;=AR$9, $D16+$E16&gt;=AR$9), IF(OR(WEEKDAY(AR$9)=7, WEEKDAY(AR$9)=6), "", CHOOSE(MATCH($G16,{"מתוכנן","בביצוע","באיחור","הושלם"},0), 1,2,3,4)), "")</f>
        <v/>
      </c>
      <c r="AS16" s="14" t="str">
        <f ca="1">IF(AND($D16&lt;=AS$9, $D16+$E16&gt;=AS$9), IF(OR(WEEKDAY(AS$9)=7, WEEKDAY(AS$9)=6), "", CHOOSE(MATCH($G16,{"מתוכנן","בביצוע","באיחור","הושלם"},0), 1,2,3,4)), "")</f>
        <v/>
      </c>
      <c r="AT16" s="14" t="str">
        <f ca="1">IF(AND($D16&lt;=AT$9, $D16+$E16&gt;=AT$9), IF(OR(WEEKDAY(AT$9)=7, WEEKDAY(AT$9)=6), "", CHOOSE(MATCH($G16,{"מתוכנן","בביצוע","באיחור","הושלם"},0), 1,2,3,4)), "")</f>
        <v/>
      </c>
      <c r="AU16" s="14" t="str">
        <f ca="1">IF(AND($D16&lt;=AU$9, $D16+$E16&gt;=AU$9), IF(OR(WEEKDAY(AU$9)=7, WEEKDAY(AU$9)=6), "", CHOOSE(MATCH($G16,{"מתוכנן","בביצוע","באיחור","הושלם"},0), 1,2,3,4)), "")</f>
        <v/>
      </c>
      <c r="AV16" s="14">
        <f ca="1">IF(AND($D16&lt;=AV$9, $D16+$E16&gt;=AV$9), IF(OR(WEEKDAY(AV$9)=7, WEEKDAY(AV$9)=6), "", CHOOSE(MATCH($G16,{"מתוכנן","בביצוע","באיחור","הושלם"},0), 1,2,3,4)), "")</f>
        <v>1</v>
      </c>
      <c r="AW16" s="14" t="str">
        <f ca="1">IF(AND($D16&lt;=AW$9, $D16+$E16&gt;=AW$9), IF(OR(WEEKDAY(AW$9)=7, WEEKDAY(AW$9)=6), "", CHOOSE(MATCH($G16,{"מתוכנן","בביצוע","באיחור","הושלם"},0), 1,2,3,4)), "")</f>
        <v/>
      </c>
      <c r="AX16" s="14" t="str">
        <f ca="1">IF(AND($D16&lt;=AX$9, $D16+$E16&gt;=AX$9), IF(OR(WEEKDAY(AX$9)=7, WEEKDAY(AX$9)=6), "", CHOOSE(MATCH($G16,{"מתוכנן","בביצוע","באיחור","הושלם"},0), 1,2,3,4)), "")</f>
        <v/>
      </c>
      <c r="AY16" s="14">
        <f ca="1">IF(AND($D16&lt;=AY$9, $D16+$E16&gt;=AY$9), IF(OR(WEEKDAY(AY$9)=7, WEEKDAY(AY$9)=6), "", CHOOSE(MATCH($G16,{"מתוכנן","בביצוע","באיחור","הושלם"},0), 1,2,3,4)), "")</f>
        <v>1</v>
      </c>
      <c r="AZ16" s="14">
        <f ca="1">IF(AND($D16&lt;=AZ$9, $D16+$E16&gt;=AZ$9), IF(OR(WEEKDAY(AZ$9)=7, WEEKDAY(AZ$9)=6), "", CHOOSE(MATCH($G16,{"מתוכנן","בביצוע","באיחור","הושלם"},0), 1,2,3,4)), "")</f>
        <v>1</v>
      </c>
      <c r="BA16" s="14">
        <f ca="1">IF(AND($D16&lt;=BA$9, $D16+$E16&gt;=BA$9), IF(OR(WEEKDAY(BA$9)=7, WEEKDAY(BA$9)=6), "", CHOOSE(MATCH($G16,{"מתוכנן","בביצוע","באיחור","הושלם"},0), 1,2,3,4)), "")</f>
        <v>1</v>
      </c>
      <c r="BB16" s="14">
        <f ca="1">IF(AND($D16&lt;=BB$9, $D16+$E16&gt;=BB$9), IF(OR(WEEKDAY(BB$9)=7, WEEKDAY(BB$9)=6), "", CHOOSE(MATCH($G16,{"מתוכנן","בביצוע","באיחור","הושלם"},0), 1,2,3,4)), "")</f>
        <v>1</v>
      </c>
      <c r="BC16" s="14">
        <f ca="1">IF(AND($D16&lt;=BC$9, $D16+$E16&gt;=BC$9), IF(OR(WEEKDAY(BC$9)=7, WEEKDAY(BC$9)=6), "", CHOOSE(MATCH($G16,{"מתוכנן","בביצוע","באיחור","הושלם"},0), 1,2,3,4)), "")</f>
        <v>1</v>
      </c>
      <c r="BD16" s="14" t="str">
        <f ca="1">IF(AND($D16&lt;=BD$9, $D16+$E16&gt;=BD$9), IF(OR(WEEKDAY(BD$9)=7, WEEKDAY(BD$9)=6), "", CHOOSE(MATCH($G16,{"מתוכנן","בביצוע","באיחור","הושלם"},0), 1,2,3,4)), "")</f>
        <v/>
      </c>
      <c r="BE16" s="14" t="str">
        <f ca="1">IF(AND($D16&lt;=BE$9, $D16+$E16&gt;=BE$9), IF(OR(WEEKDAY(BE$9)=7, WEEKDAY(BE$9)=6), "", CHOOSE(MATCH($G16,{"מתוכנן","בביצוע","באיחור","הושלם"},0), 1,2,3,4)), "")</f>
        <v/>
      </c>
      <c r="BF16" s="14" t="str">
        <f ca="1">IF(AND($D16&lt;=BF$9, $D16+$E16&gt;=BF$9), IF(OR(WEEKDAY(BF$9)=7, WEEKDAY(BF$9)=6), "", CHOOSE(MATCH($G16,{"מתוכנן","בביצוע","באיחור","הושלם"},0), 1,2,3,4)), "")</f>
        <v/>
      </c>
      <c r="BG16" s="14" t="str">
        <f ca="1">IF(AND($D16&lt;=BG$9, $D16+$E16&gt;=BG$9), IF(OR(WEEKDAY(BG$9)=7, WEEKDAY(BG$9)=6), "", CHOOSE(MATCH($G16,{"מתוכנן","בביצוע","באיחור","הושלם"},0), 1,2,3,4)), "")</f>
        <v/>
      </c>
      <c r="BH16" s="14" t="str">
        <f ca="1">IF(AND($D16&lt;=BH$9, $D16+$E16&gt;=BH$9), IF(OR(WEEKDAY(BH$9)=7, WEEKDAY(BH$9)=6), "", CHOOSE(MATCH($G16,{"מתוכנן","בביצוע","באיחור","הושלם"},0), 1,2,3,4)), "")</f>
        <v/>
      </c>
      <c r="BI16" s="14" t="str">
        <f ca="1">IF(AND($D16&lt;=BI$9, $D16+$E16&gt;=BI$9), IF(OR(WEEKDAY(BI$9)=7, WEEKDAY(BI$9)=6), "", CHOOSE(MATCH($G16,{"מתוכנן","בביצוע","באיחור","הושלם"},0), 1,2,3,4)), "")</f>
        <v/>
      </c>
      <c r="BJ16" s="14" t="str">
        <f ca="1">IF(AND($D16&lt;=BJ$9, $D16+$E16&gt;=BJ$9), IF(OR(WEEKDAY(BJ$9)=7, WEEKDAY(BJ$9)=6), "", CHOOSE(MATCH($G16,{"מתוכנן","בביצוע","באיחור","הושלם"},0), 1,2,3,4)), "")</f>
        <v/>
      </c>
      <c r="BK16" s="14" t="str">
        <f ca="1">IF(AND($D16&lt;=BK$9, $D16+$E16&gt;=BK$9), IF(OR(WEEKDAY(BK$9)=7, WEEKDAY(BK$9)=6), "", CHOOSE(MATCH($G16,{"מתוכנן","בביצוע","באיחור","הושלם"},0), 1,2,3,4)), "")</f>
        <v/>
      </c>
      <c r="BL16" s="14" t="str">
        <f ca="1">IF(AND($D16&lt;=BL$9, $D16+$E16&gt;=BL$9), IF(OR(WEEKDAY(BL$9)=7, WEEKDAY(BL$9)=6), "", CHOOSE(MATCH($G16,{"מתוכנן","בביצוע","באיחור","הושלם"},0), 1,2,3,4)), "")</f>
        <v/>
      </c>
      <c r="BM16" s="14" t="str">
        <f ca="1">IF(AND($D16&lt;=BM$9, $D16+$E16&gt;=BM$9), IF(OR(WEEKDAY(BM$9)=7, WEEKDAY(BM$9)=6), "", CHOOSE(MATCH($G16,{"מתוכנן","בביצוע","באיחור","הושלם"},0), 1,2,3,4)), "")</f>
        <v/>
      </c>
      <c r="BN16" s="14" t="str">
        <f ca="1">IF(AND($D16&lt;=BN$9, $D16+$E16&gt;=BN$9), IF(OR(WEEKDAY(BN$9)=7, WEEKDAY(BN$9)=6), "", CHOOSE(MATCH($G16,{"מתוכנן","בביצוע","באיחור","הושלם"},0), 1,2,3,4)), "")</f>
        <v/>
      </c>
    </row>
    <row r="17" spans="1:66" outlineLevel="1" x14ac:dyDescent="0.3">
      <c r="A17" s="2">
        <v>7.1</v>
      </c>
      <c r="B17" s="2" t="s">
        <v>17</v>
      </c>
      <c r="C17" s="2" t="s">
        <v>7</v>
      </c>
      <c r="D17" s="5">
        <v>45645</v>
      </c>
      <c r="E17" s="2">
        <v>1</v>
      </c>
      <c r="F17" s="7">
        <v>0</v>
      </c>
      <c r="G17" s="2" t="str">
        <f t="shared" ca="1" si="1"/>
        <v>מתוכנן</v>
      </c>
      <c r="H17" s="14" t="str">
        <f ca="1">IF(AND($D17&lt;=H$9, $D17+$E17&gt;=H$9), IF(OR(WEEKDAY(H$9)=7, WEEKDAY(H$9)=6), "", CHOOSE(MATCH($G17,{"מתוכנן","בביצוע","באיחור","הושלם"},0), 1,2,3,4)), "")</f>
        <v/>
      </c>
      <c r="I17" s="14" t="str">
        <f ca="1">IF(AND($D17&lt;=I$9, $D17+$E17&gt;=I$9), IF(OR(WEEKDAY(I$9)=7, WEEKDAY(I$9)=6), "", CHOOSE(MATCH($G17,{"מתוכנן","בביצוע","באיחור","הושלם"},0), 1,2,3,4)), "")</f>
        <v/>
      </c>
      <c r="J17" s="14" t="str">
        <f ca="1">IF(AND($D17&lt;=J$9, $D17+$E17&gt;=J$9), IF(OR(WEEKDAY(J$9)=7, WEEKDAY(J$9)=6), "", CHOOSE(MATCH($G17,{"מתוכנן","בביצוע","באיחור","הושלם"},0), 1,2,3,4)), "")</f>
        <v/>
      </c>
      <c r="K17" s="14" t="str">
        <f ca="1">IF(AND($D17&lt;=K$9, $D17+$E17&gt;=K$9), IF(OR(WEEKDAY(K$9)=7, WEEKDAY(K$9)=6), "", CHOOSE(MATCH($G17,{"מתוכנן","בביצוע","באיחור","הושלם"},0), 1,2,3,4)), "")</f>
        <v/>
      </c>
      <c r="L17" s="14" t="str">
        <f ca="1">IF(AND($D17&lt;=L$9, $D17+$E17&gt;=L$9), IF(OR(WEEKDAY(L$9)=7, WEEKDAY(L$9)=6), "", CHOOSE(MATCH($G17,{"מתוכנן","בביצוע","באיחור","הושלם"},0), 1,2,3,4)), "")</f>
        <v/>
      </c>
      <c r="M17" s="14" t="str">
        <f ca="1">IF(AND($D17&lt;=M$9, $D17+$E17&gt;=M$9), IF(OR(WEEKDAY(M$9)=7, WEEKDAY(M$9)=6), "", CHOOSE(MATCH($G17,{"מתוכנן","בביצוע","באיחור","הושלם"},0), 1,2,3,4)), "")</f>
        <v/>
      </c>
      <c r="N17" s="14" t="str">
        <f ca="1">IF(AND($D17&lt;=N$9, $D17+$E17&gt;=N$9), IF(OR(WEEKDAY(N$9)=7, WEEKDAY(N$9)=6), "", CHOOSE(MATCH($G17,{"מתוכנן","בביצוע","באיחור","הושלם"},0), 1,2,3,4)), "")</f>
        <v/>
      </c>
      <c r="O17" s="14" t="str">
        <f ca="1">IF(AND($D17&lt;=O$9, $D17+$E17&gt;=O$9), IF(OR(WEEKDAY(O$9)=7, WEEKDAY(O$9)=6), "", CHOOSE(MATCH($G17,{"מתוכנן","בביצוע","באיחור","הושלם"},0), 1,2,3,4)), "")</f>
        <v/>
      </c>
      <c r="P17" s="14" t="str">
        <f ca="1">IF(AND($D17&lt;=P$9, $D17+$E17&gt;=P$9), IF(OR(WEEKDAY(P$9)=7, WEEKDAY(P$9)=6), "", CHOOSE(MATCH($G17,{"מתוכנן","בביצוע","באיחור","הושלם"},0), 1,2,3,4)), "")</f>
        <v/>
      </c>
      <c r="Q17" s="14" t="str">
        <f ca="1">IF(AND($D17&lt;=Q$9, $D17+$E17&gt;=Q$9), IF(OR(WEEKDAY(Q$9)=7, WEEKDAY(Q$9)=6), "", CHOOSE(MATCH($G17,{"מתוכנן","בביצוע","באיחור","הושלם"},0), 1,2,3,4)), "")</f>
        <v/>
      </c>
      <c r="R17" s="14" t="str">
        <f ca="1">IF(AND($D17&lt;=R$9, $D17+$E17&gt;=R$9), IF(OR(WEEKDAY(R$9)=7, WEEKDAY(R$9)=6), "", CHOOSE(MATCH($G17,{"מתוכנן","בביצוע","באיחור","הושלם"},0), 1,2,3,4)), "")</f>
        <v/>
      </c>
      <c r="S17" s="14" t="str">
        <f ca="1">IF(AND($D17&lt;=S$9, $D17+$E17&gt;=S$9), IF(OR(WEEKDAY(S$9)=7, WEEKDAY(S$9)=6), "", CHOOSE(MATCH($G17,{"מתוכנן","בביצוע","באיחור","הושלם"},0), 1,2,3,4)), "")</f>
        <v/>
      </c>
      <c r="T17" s="14" t="str">
        <f ca="1">IF(AND($D17&lt;=T$9, $D17+$E17&gt;=T$9), IF(OR(WEEKDAY(T$9)=7, WEEKDAY(T$9)=6), "", CHOOSE(MATCH($G17,{"מתוכנן","בביצוע","באיחור","הושלם"},0), 1,2,3,4)), "")</f>
        <v/>
      </c>
      <c r="U17" s="14" t="str">
        <f ca="1">IF(AND($D17&lt;=U$9, $D17+$E17&gt;=U$9), IF(OR(WEEKDAY(U$9)=7, WEEKDAY(U$9)=6), "", CHOOSE(MATCH($G17,{"מתוכנן","בביצוע","באיחור","הושלם"},0), 1,2,3,4)), "")</f>
        <v/>
      </c>
      <c r="V17" s="14" t="str">
        <f ca="1">IF(AND($D17&lt;=V$9, $D17+$E17&gt;=V$9), IF(OR(WEEKDAY(V$9)=7, WEEKDAY(V$9)=6), "", CHOOSE(MATCH($G17,{"מתוכנן","בביצוע","באיחור","הושלם"},0), 1,2,3,4)), "")</f>
        <v/>
      </c>
      <c r="W17" s="14" t="str">
        <f ca="1">IF(AND($D17&lt;=W$9, $D17+$E17&gt;=W$9), IF(OR(WEEKDAY(W$9)=7, WEEKDAY(W$9)=6), "", CHOOSE(MATCH($G17,{"מתוכנן","בביצוע","באיחור","הושלם"},0), 1,2,3,4)), "")</f>
        <v/>
      </c>
      <c r="X17" s="14" t="str">
        <f ca="1">IF(AND($D17&lt;=X$9, $D17+$E17&gt;=X$9), IF(OR(WEEKDAY(X$9)=7, WEEKDAY(X$9)=6), "", CHOOSE(MATCH($G17,{"מתוכנן","בביצוע","באיחור","הושלם"},0), 1,2,3,4)), "")</f>
        <v/>
      </c>
      <c r="Y17" s="14" t="str">
        <f ca="1">IF(AND($D17&lt;=Y$9, $D17+$E17&gt;=Y$9), IF(OR(WEEKDAY(Y$9)=7, WEEKDAY(Y$9)=6), "", CHOOSE(MATCH($G17,{"מתוכנן","בביצוע","באיחור","הושלם"},0), 1,2,3,4)), "")</f>
        <v/>
      </c>
      <c r="Z17" s="14" t="str">
        <f ca="1">IF(AND($D17&lt;=Z$9, $D17+$E17&gt;=Z$9), IF(OR(WEEKDAY(Z$9)=7, WEEKDAY(Z$9)=6), "", CHOOSE(MATCH($G17,{"מתוכנן","בביצוע","באיחור","הושלם"},0), 1,2,3,4)), "")</f>
        <v/>
      </c>
      <c r="AA17" s="14" t="str">
        <f ca="1">IF(AND($D17&lt;=AA$9, $D17+$E17&gt;=AA$9), IF(OR(WEEKDAY(AA$9)=7, WEEKDAY(AA$9)=6), "", CHOOSE(MATCH($G17,{"מתוכנן","בביצוע","באיחור","הושלם"},0), 1,2,3,4)), "")</f>
        <v/>
      </c>
      <c r="AB17" s="14" t="str">
        <f ca="1">IF(AND($D17&lt;=AB$9, $D17+$E17&gt;=AB$9), IF(OR(WEEKDAY(AB$9)=7, WEEKDAY(AB$9)=6), "", CHOOSE(MATCH($G17,{"מתוכנן","בביצוע","באיחור","הושלם"},0), 1,2,3,4)), "")</f>
        <v/>
      </c>
      <c r="AC17" s="14" t="str">
        <f ca="1">IF(AND($D17&lt;=AC$9, $D17+$E17&gt;=AC$9), IF(OR(WEEKDAY(AC$9)=7, WEEKDAY(AC$9)=6), "", CHOOSE(MATCH($G17,{"מתוכנן","בביצוע","באיחור","הושלם"},0), 1,2,3,4)), "")</f>
        <v/>
      </c>
      <c r="AD17" s="14" t="str">
        <f ca="1">IF(AND($D17&lt;=AD$9, $D17+$E17&gt;=AD$9), IF(OR(WEEKDAY(AD$9)=7, WEEKDAY(AD$9)=6), "", CHOOSE(MATCH($G17,{"מתוכנן","בביצוע","באיחור","הושלם"},0), 1,2,3,4)), "")</f>
        <v/>
      </c>
      <c r="AE17" s="14" t="str">
        <f ca="1">IF(AND($D17&lt;=AE$9, $D17+$E17&gt;=AE$9), IF(OR(WEEKDAY(AE$9)=7, WEEKDAY(AE$9)=6), "", CHOOSE(MATCH($G17,{"מתוכנן","בביצוע","באיחור","הושלם"},0), 1,2,3,4)), "")</f>
        <v/>
      </c>
      <c r="AF17" s="14" t="str">
        <f ca="1">IF(AND($D17&lt;=AF$9, $D17+$E17&gt;=AF$9), IF(OR(WEEKDAY(AF$9)=7, WEEKDAY(AF$9)=6), "", CHOOSE(MATCH($G17,{"מתוכנן","בביצוע","באיחור","הושלם"},0), 1,2,3,4)), "")</f>
        <v/>
      </c>
      <c r="AG17" s="14" t="str">
        <f ca="1">IF(AND($D17&lt;=AG$9, $D17+$E17&gt;=AG$9), IF(OR(WEEKDAY(AG$9)=7, WEEKDAY(AG$9)=6), "", CHOOSE(MATCH($G17,{"מתוכנן","בביצוע","באיחור","הושלם"},0), 1,2,3,4)), "")</f>
        <v/>
      </c>
      <c r="AH17" s="14" t="str">
        <f ca="1">IF(AND($D17&lt;=AH$9, $D17+$E17&gt;=AH$9), IF(OR(WEEKDAY(AH$9)=7, WEEKDAY(AH$9)=6), "", CHOOSE(MATCH($G17,{"מתוכנן","בביצוע","באיחור","הושלם"},0), 1,2,3,4)), "")</f>
        <v/>
      </c>
      <c r="AI17" s="14" t="str">
        <f ca="1">IF(AND($D17&lt;=AI$9, $D17+$E17&gt;=AI$9), IF(OR(WEEKDAY(AI$9)=7, WEEKDAY(AI$9)=6), "", CHOOSE(MATCH($G17,{"מתוכנן","בביצוע","באיחור","הושלם"},0), 1,2,3,4)), "")</f>
        <v/>
      </c>
      <c r="AJ17" s="14" t="str">
        <f ca="1">IF(AND($D17&lt;=AJ$9, $D17+$E17&gt;=AJ$9), IF(OR(WEEKDAY(AJ$9)=7, WEEKDAY(AJ$9)=6), "", CHOOSE(MATCH($G17,{"מתוכנן","בביצוע","באיחור","הושלם"},0), 1,2,3,4)), "")</f>
        <v/>
      </c>
      <c r="AK17" s="14" t="str">
        <f ca="1">IF(AND($D17&lt;=AK$9, $D17+$E17&gt;=AK$9), IF(OR(WEEKDAY(AK$9)=7, WEEKDAY(AK$9)=6), "", CHOOSE(MATCH($G17,{"מתוכנן","בביצוע","באיחור","הושלם"},0), 1,2,3,4)), "")</f>
        <v/>
      </c>
      <c r="AL17" s="14" t="str">
        <f ca="1">IF(AND($D17&lt;=AL$9, $D17+$E17&gt;=AL$9), IF(OR(WEEKDAY(AL$9)=7, WEEKDAY(AL$9)=6), "", CHOOSE(MATCH($G17,{"מתוכנן","בביצוע","באיחור","הושלם"},0), 1,2,3,4)), "")</f>
        <v/>
      </c>
      <c r="AM17" s="14" t="str">
        <f ca="1">IF(AND($D17&lt;=AM$9, $D17+$E17&gt;=AM$9), IF(OR(WEEKDAY(AM$9)=7, WEEKDAY(AM$9)=6), "", CHOOSE(MATCH($G17,{"מתוכנן","בביצוע","באיחור","הושלם"},0), 1,2,3,4)), "")</f>
        <v/>
      </c>
      <c r="AN17" s="14" t="str">
        <f ca="1">IF(AND($D17&lt;=AN$9, $D17+$E17&gt;=AN$9), IF(OR(WEEKDAY(AN$9)=7, WEEKDAY(AN$9)=6), "", CHOOSE(MATCH($G17,{"מתוכנן","בביצוע","באיחור","הושלם"},0), 1,2,3,4)), "")</f>
        <v/>
      </c>
      <c r="AO17" s="14" t="str">
        <f ca="1">IF(AND($D17&lt;=AO$9, $D17+$E17&gt;=AO$9), IF(OR(WEEKDAY(AO$9)=7, WEEKDAY(AO$9)=6), "", CHOOSE(MATCH($G17,{"מתוכנן","בביצוע","באיחור","הושלם"},0), 1,2,3,4)), "")</f>
        <v/>
      </c>
      <c r="AP17" s="14" t="str">
        <f ca="1">IF(AND($D17&lt;=AP$9, $D17+$E17&gt;=AP$9), IF(OR(WEEKDAY(AP$9)=7, WEEKDAY(AP$9)=6), "", CHOOSE(MATCH($G17,{"מתוכנן","בביצוע","באיחור","הושלם"},0), 1,2,3,4)), "")</f>
        <v/>
      </c>
      <c r="AQ17" s="14" t="str">
        <f ca="1">IF(AND($D17&lt;=AQ$9, $D17+$E17&gt;=AQ$9), IF(OR(WEEKDAY(AQ$9)=7, WEEKDAY(AQ$9)=6), "", CHOOSE(MATCH($G17,{"מתוכנן","בביצוע","באיחור","הושלם"},0), 1,2,3,4)), "")</f>
        <v/>
      </c>
      <c r="AR17" s="14" t="str">
        <f ca="1">IF(AND($D17&lt;=AR$9, $D17+$E17&gt;=AR$9), IF(OR(WEEKDAY(AR$9)=7, WEEKDAY(AR$9)=6), "", CHOOSE(MATCH($G17,{"מתוכנן","בביצוע","באיחור","הושלם"},0), 1,2,3,4)), "")</f>
        <v/>
      </c>
      <c r="AS17" s="14" t="str">
        <f ca="1">IF(AND($D17&lt;=AS$9, $D17+$E17&gt;=AS$9), IF(OR(WEEKDAY(AS$9)=7, WEEKDAY(AS$9)=6), "", CHOOSE(MATCH($G17,{"מתוכנן","בביצוע","באיחור","הושלם"},0), 1,2,3,4)), "")</f>
        <v/>
      </c>
      <c r="AT17" s="14" t="str">
        <f ca="1">IF(AND($D17&lt;=AT$9, $D17+$E17&gt;=AT$9), IF(OR(WEEKDAY(AT$9)=7, WEEKDAY(AT$9)=6), "", CHOOSE(MATCH($G17,{"מתוכנן","בביצוע","באיחור","הושלם"},0), 1,2,3,4)), "")</f>
        <v/>
      </c>
      <c r="AU17" s="14" t="str">
        <f ca="1">IF(AND($D17&lt;=AU$9, $D17+$E17&gt;=AU$9), IF(OR(WEEKDAY(AU$9)=7, WEEKDAY(AU$9)=6), "", CHOOSE(MATCH($G17,{"מתוכנן","בביצוע","באיחור","הושלם"},0), 1,2,3,4)), "")</f>
        <v/>
      </c>
      <c r="AV17" s="14">
        <f ca="1">IF(AND($D17&lt;=AV$9, $D17+$E17&gt;=AV$9), IF(OR(WEEKDAY(AV$9)=7, WEEKDAY(AV$9)=6), "", CHOOSE(MATCH($G17,{"מתוכנן","בביצוע","באיחור","הושלם"},0), 1,2,3,4)), "")</f>
        <v>1</v>
      </c>
      <c r="AW17" s="14" t="str">
        <f ca="1">IF(AND($D17&lt;=AW$9, $D17+$E17&gt;=AW$9), IF(OR(WEEKDAY(AW$9)=7, WEEKDAY(AW$9)=6), "", CHOOSE(MATCH($G17,{"מתוכנן","בביצוע","באיחור","הושלם"},0), 1,2,3,4)), "")</f>
        <v/>
      </c>
      <c r="AX17" s="14" t="str">
        <f ca="1">IF(AND($D17&lt;=AX$9, $D17+$E17&gt;=AX$9), IF(OR(WEEKDAY(AX$9)=7, WEEKDAY(AX$9)=6), "", CHOOSE(MATCH($G17,{"מתוכנן","בביצוע","באיחור","הושלם"},0), 1,2,3,4)), "")</f>
        <v/>
      </c>
      <c r="AY17" s="14" t="str">
        <f ca="1">IF(AND($D17&lt;=AY$9, $D17+$E17&gt;=AY$9), IF(OR(WEEKDAY(AY$9)=7, WEEKDAY(AY$9)=6), "", CHOOSE(MATCH($G17,{"מתוכנן","בביצוע","באיחור","הושלם"},0), 1,2,3,4)), "")</f>
        <v/>
      </c>
      <c r="AZ17" s="14" t="str">
        <f ca="1">IF(AND($D17&lt;=AZ$9, $D17+$E17&gt;=AZ$9), IF(OR(WEEKDAY(AZ$9)=7, WEEKDAY(AZ$9)=6), "", CHOOSE(MATCH($G17,{"מתוכנן","בביצוע","באיחור","הושלם"},0), 1,2,3,4)), "")</f>
        <v/>
      </c>
      <c r="BA17" s="14" t="str">
        <f ca="1">IF(AND($D17&lt;=BA$9, $D17+$E17&gt;=BA$9), IF(OR(WEEKDAY(BA$9)=7, WEEKDAY(BA$9)=6), "", CHOOSE(MATCH($G17,{"מתוכנן","בביצוע","באיחור","הושלם"},0), 1,2,3,4)), "")</f>
        <v/>
      </c>
      <c r="BB17" s="14" t="str">
        <f ca="1">IF(AND($D17&lt;=BB$9, $D17+$E17&gt;=BB$9), IF(OR(WEEKDAY(BB$9)=7, WEEKDAY(BB$9)=6), "", CHOOSE(MATCH($G17,{"מתוכנן","בביצוע","באיחור","הושלם"},0), 1,2,3,4)), "")</f>
        <v/>
      </c>
      <c r="BC17" s="14" t="str">
        <f ca="1">IF(AND($D17&lt;=BC$9, $D17+$E17&gt;=BC$9), IF(OR(WEEKDAY(BC$9)=7, WEEKDAY(BC$9)=6), "", CHOOSE(MATCH($G17,{"מתוכנן","בביצוע","באיחור","הושלם"},0), 1,2,3,4)), "")</f>
        <v/>
      </c>
      <c r="BD17" s="14" t="str">
        <f ca="1">IF(AND($D17&lt;=BD$9, $D17+$E17&gt;=BD$9), IF(OR(WEEKDAY(BD$9)=7, WEEKDAY(BD$9)=6), "", CHOOSE(MATCH($G17,{"מתוכנן","בביצוע","באיחור","הושלם"},0), 1,2,3,4)), "")</f>
        <v/>
      </c>
      <c r="BE17" s="14" t="str">
        <f ca="1">IF(AND($D17&lt;=BE$9, $D17+$E17&gt;=BE$9), IF(OR(WEEKDAY(BE$9)=7, WEEKDAY(BE$9)=6), "", CHOOSE(MATCH($G17,{"מתוכנן","בביצוע","באיחור","הושלם"},0), 1,2,3,4)), "")</f>
        <v/>
      </c>
      <c r="BF17" s="14" t="str">
        <f ca="1">IF(AND($D17&lt;=BF$9, $D17+$E17&gt;=BF$9), IF(OR(WEEKDAY(BF$9)=7, WEEKDAY(BF$9)=6), "", CHOOSE(MATCH($G17,{"מתוכנן","בביצוע","באיחור","הושלם"},0), 1,2,3,4)), "")</f>
        <v/>
      </c>
      <c r="BG17" s="14" t="str">
        <f ca="1">IF(AND($D17&lt;=BG$9, $D17+$E17&gt;=BG$9), IF(OR(WEEKDAY(BG$9)=7, WEEKDAY(BG$9)=6), "", CHOOSE(MATCH($G17,{"מתוכנן","בביצוע","באיחור","הושלם"},0), 1,2,3,4)), "")</f>
        <v/>
      </c>
      <c r="BH17" s="14" t="str">
        <f ca="1">IF(AND($D17&lt;=BH$9, $D17+$E17&gt;=BH$9), IF(OR(WEEKDAY(BH$9)=7, WEEKDAY(BH$9)=6), "", CHOOSE(MATCH($G17,{"מתוכנן","בביצוע","באיחור","הושלם"},0), 1,2,3,4)), "")</f>
        <v/>
      </c>
      <c r="BI17" s="14" t="str">
        <f ca="1">IF(AND($D17&lt;=BI$9, $D17+$E17&gt;=BI$9), IF(OR(WEEKDAY(BI$9)=7, WEEKDAY(BI$9)=6), "", CHOOSE(MATCH($G17,{"מתוכנן","בביצוע","באיחור","הושלם"},0), 1,2,3,4)), "")</f>
        <v/>
      </c>
      <c r="BJ17" s="14" t="str">
        <f ca="1">IF(AND($D17&lt;=BJ$9, $D17+$E17&gt;=BJ$9), IF(OR(WEEKDAY(BJ$9)=7, WEEKDAY(BJ$9)=6), "", CHOOSE(MATCH($G17,{"מתוכנן","בביצוע","באיחור","הושלם"},0), 1,2,3,4)), "")</f>
        <v/>
      </c>
      <c r="BK17" s="14" t="str">
        <f ca="1">IF(AND($D17&lt;=BK$9, $D17+$E17&gt;=BK$9), IF(OR(WEEKDAY(BK$9)=7, WEEKDAY(BK$9)=6), "", CHOOSE(MATCH($G17,{"מתוכנן","בביצוע","באיחור","הושלם"},0), 1,2,3,4)), "")</f>
        <v/>
      </c>
      <c r="BL17" s="14" t="str">
        <f ca="1">IF(AND($D17&lt;=BL$9, $D17+$E17&gt;=BL$9), IF(OR(WEEKDAY(BL$9)=7, WEEKDAY(BL$9)=6), "", CHOOSE(MATCH($G17,{"מתוכנן","בביצוע","באיחור","הושלם"},0), 1,2,3,4)), "")</f>
        <v/>
      </c>
      <c r="BM17" s="14" t="str">
        <f ca="1">IF(AND($D17&lt;=BM$9, $D17+$E17&gt;=BM$9), IF(OR(WEEKDAY(BM$9)=7, WEEKDAY(BM$9)=6), "", CHOOSE(MATCH($G17,{"מתוכנן","בביצוע","באיחור","הושלם"},0), 1,2,3,4)), "")</f>
        <v/>
      </c>
      <c r="BN17" s="14" t="str">
        <f ca="1">IF(AND($D17&lt;=BN$9, $D17+$E17&gt;=BN$9), IF(OR(WEEKDAY(BN$9)=7, WEEKDAY(BN$9)=6), "", CHOOSE(MATCH($G17,{"מתוכנן","בביצוע","באיחור","הושלם"},0), 1,2,3,4)), "")</f>
        <v/>
      </c>
    </row>
    <row r="18" spans="1:66" outlineLevel="1" x14ac:dyDescent="0.3">
      <c r="A18" s="2">
        <v>7.2</v>
      </c>
      <c r="B18" s="2" t="s">
        <v>18</v>
      </c>
      <c r="C18" s="2" t="s">
        <v>7</v>
      </c>
      <c r="D18" s="5">
        <v>45648</v>
      </c>
      <c r="E18" s="2">
        <v>3</v>
      </c>
      <c r="F18" s="7">
        <v>0</v>
      </c>
      <c r="G18" s="2" t="str">
        <f t="shared" ca="1" si="1"/>
        <v>מתוכנן</v>
      </c>
      <c r="H18" s="14" t="str">
        <f ca="1">IF(AND($D18&lt;=H$9, $D18+$E18&gt;=H$9), IF(OR(WEEKDAY(H$9)=7, WEEKDAY(H$9)=6), "", CHOOSE(MATCH($G18,{"מתוכנן","בביצוע","באיחור","הושלם"},0), 1,2,3,4)), "")</f>
        <v/>
      </c>
      <c r="I18" s="14" t="str">
        <f ca="1">IF(AND($D18&lt;=I$9, $D18+$E18&gt;=I$9), IF(OR(WEEKDAY(I$9)=7, WEEKDAY(I$9)=6), "", CHOOSE(MATCH($G18,{"מתוכנן","בביצוע","באיחור","הושלם"},0), 1,2,3,4)), "")</f>
        <v/>
      </c>
      <c r="J18" s="14" t="str">
        <f ca="1">IF(AND($D18&lt;=J$9, $D18+$E18&gt;=J$9), IF(OR(WEEKDAY(J$9)=7, WEEKDAY(J$9)=6), "", CHOOSE(MATCH($G18,{"מתוכנן","בביצוע","באיחור","הושלם"},0), 1,2,3,4)), "")</f>
        <v/>
      </c>
      <c r="K18" s="14" t="str">
        <f ca="1">IF(AND($D18&lt;=K$9, $D18+$E18&gt;=K$9), IF(OR(WEEKDAY(K$9)=7, WEEKDAY(K$9)=6), "", CHOOSE(MATCH($G18,{"מתוכנן","בביצוע","באיחור","הושלם"},0), 1,2,3,4)), "")</f>
        <v/>
      </c>
      <c r="L18" s="14" t="str">
        <f ca="1">IF(AND($D18&lt;=L$9, $D18+$E18&gt;=L$9), IF(OR(WEEKDAY(L$9)=7, WEEKDAY(L$9)=6), "", CHOOSE(MATCH($G18,{"מתוכנן","בביצוע","באיחור","הושלם"},0), 1,2,3,4)), "")</f>
        <v/>
      </c>
      <c r="M18" s="14" t="str">
        <f ca="1">IF(AND($D18&lt;=M$9, $D18+$E18&gt;=M$9), IF(OR(WEEKDAY(M$9)=7, WEEKDAY(M$9)=6), "", CHOOSE(MATCH($G18,{"מתוכנן","בביצוע","באיחור","הושלם"},0), 1,2,3,4)), "")</f>
        <v/>
      </c>
      <c r="N18" s="14" t="str">
        <f ca="1">IF(AND($D18&lt;=N$9, $D18+$E18&gt;=N$9), IF(OR(WEEKDAY(N$9)=7, WEEKDAY(N$9)=6), "", CHOOSE(MATCH($G18,{"מתוכנן","בביצוע","באיחור","הושלם"},0), 1,2,3,4)), "")</f>
        <v/>
      </c>
      <c r="O18" s="14" t="str">
        <f ca="1">IF(AND($D18&lt;=O$9, $D18+$E18&gt;=O$9), IF(OR(WEEKDAY(O$9)=7, WEEKDAY(O$9)=6), "", CHOOSE(MATCH($G18,{"מתוכנן","בביצוע","באיחור","הושלם"},0), 1,2,3,4)), "")</f>
        <v/>
      </c>
      <c r="P18" s="14" t="str">
        <f ca="1">IF(AND($D18&lt;=P$9, $D18+$E18&gt;=P$9), IF(OR(WEEKDAY(P$9)=7, WEEKDAY(P$9)=6), "", CHOOSE(MATCH($G18,{"מתוכנן","בביצוע","באיחור","הושלם"},0), 1,2,3,4)), "")</f>
        <v/>
      </c>
      <c r="Q18" s="14" t="str">
        <f ca="1">IF(AND($D18&lt;=Q$9, $D18+$E18&gt;=Q$9), IF(OR(WEEKDAY(Q$9)=7, WEEKDAY(Q$9)=6), "", CHOOSE(MATCH($G18,{"מתוכנן","בביצוע","באיחור","הושלם"},0), 1,2,3,4)), "")</f>
        <v/>
      </c>
      <c r="R18" s="14" t="str">
        <f ca="1">IF(AND($D18&lt;=R$9, $D18+$E18&gt;=R$9), IF(OR(WEEKDAY(R$9)=7, WEEKDAY(R$9)=6), "", CHOOSE(MATCH($G18,{"מתוכנן","בביצוע","באיחור","הושלם"},0), 1,2,3,4)), "")</f>
        <v/>
      </c>
      <c r="S18" s="14" t="str">
        <f ca="1">IF(AND($D18&lt;=S$9, $D18+$E18&gt;=S$9), IF(OR(WEEKDAY(S$9)=7, WEEKDAY(S$9)=6), "", CHOOSE(MATCH($G18,{"מתוכנן","בביצוע","באיחור","הושלם"},0), 1,2,3,4)), "")</f>
        <v/>
      </c>
      <c r="T18" s="14" t="str">
        <f ca="1">IF(AND($D18&lt;=T$9, $D18+$E18&gt;=T$9), IF(OR(WEEKDAY(T$9)=7, WEEKDAY(T$9)=6), "", CHOOSE(MATCH($G18,{"מתוכנן","בביצוע","באיחור","הושלם"},0), 1,2,3,4)), "")</f>
        <v/>
      </c>
      <c r="U18" s="14" t="str">
        <f ca="1">IF(AND($D18&lt;=U$9, $D18+$E18&gt;=U$9), IF(OR(WEEKDAY(U$9)=7, WEEKDAY(U$9)=6), "", CHOOSE(MATCH($G18,{"מתוכנן","בביצוע","באיחור","הושלם"},0), 1,2,3,4)), "")</f>
        <v/>
      </c>
      <c r="V18" s="14" t="str">
        <f ca="1">IF(AND($D18&lt;=V$9, $D18+$E18&gt;=V$9), IF(OR(WEEKDAY(V$9)=7, WEEKDAY(V$9)=6), "", CHOOSE(MATCH($G18,{"מתוכנן","בביצוע","באיחור","הושלם"},0), 1,2,3,4)), "")</f>
        <v/>
      </c>
      <c r="W18" s="14" t="str">
        <f ca="1">IF(AND($D18&lt;=W$9, $D18+$E18&gt;=W$9), IF(OR(WEEKDAY(W$9)=7, WEEKDAY(W$9)=6), "", CHOOSE(MATCH($G18,{"מתוכנן","בביצוע","באיחור","הושלם"},0), 1,2,3,4)), "")</f>
        <v/>
      </c>
      <c r="X18" s="14" t="str">
        <f ca="1">IF(AND($D18&lt;=X$9, $D18+$E18&gt;=X$9), IF(OR(WEEKDAY(X$9)=7, WEEKDAY(X$9)=6), "", CHOOSE(MATCH($G18,{"מתוכנן","בביצוע","באיחור","הושלם"},0), 1,2,3,4)), "")</f>
        <v/>
      </c>
      <c r="Y18" s="14" t="str">
        <f ca="1">IF(AND($D18&lt;=Y$9, $D18+$E18&gt;=Y$9), IF(OR(WEEKDAY(Y$9)=7, WEEKDAY(Y$9)=6), "", CHOOSE(MATCH($G18,{"מתוכנן","בביצוע","באיחור","הושלם"},0), 1,2,3,4)), "")</f>
        <v/>
      </c>
      <c r="Z18" s="14" t="str">
        <f ca="1">IF(AND($D18&lt;=Z$9, $D18+$E18&gt;=Z$9), IF(OR(WEEKDAY(Z$9)=7, WEEKDAY(Z$9)=6), "", CHOOSE(MATCH($G18,{"מתוכנן","בביצוע","באיחור","הושלם"},0), 1,2,3,4)), "")</f>
        <v/>
      </c>
      <c r="AA18" s="14" t="str">
        <f ca="1">IF(AND($D18&lt;=AA$9, $D18+$E18&gt;=AA$9), IF(OR(WEEKDAY(AA$9)=7, WEEKDAY(AA$9)=6), "", CHOOSE(MATCH($G18,{"מתוכנן","בביצוע","באיחור","הושלם"},0), 1,2,3,4)), "")</f>
        <v/>
      </c>
      <c r="AB18" s="14" t="str">
        <f ca="1">IF(AND($D18&lt;=AB$9, $D18+$E18&gt;=AB$9), IF(OR(WEEKDAY(AB$9)=7, WEEKDAY(AB$9)=6), "", CHOOSE(MATCH($G18,{"מתוכנן","בביצוע","באיחור","הושלם"},0), 1,2,3,4)), "")</f>
        <v/>
      </c>
      <c r="AC18" s="14" t="str">
        <f ca="1">IF(AND($D18&lt;=AC$9, $D18+$E18&gt;=AC$9), IF(OR(WEEKDAY(AC$9)=7, WEEKDAY(AC$9)=6), "", CHOOSE(MATCH($G18,{"מתוכנן","בביצוע","באיחור","הושלם"},0), 1,2,3,4)), "")</f>
        <v/>
      </c>
      <c r="AD18" s="14" t="str">
        <f ca="1">IF(AND($D18&lt;=AD$9, $D18+$E18&gt;=AD$9), IF(OR(WEEKDAY(AD$9)=7, WEEKDAY(AD$9)=6), "", CHOOSE(MATCH($G18,{"מתוכנן","בביצוע","באיחור","הושלם"},0), 1,2,3,4)), "")</f>
        <v/>
      </c>
      <c r="AE18" s="14" t="str">
        <f ca="1">IF(AND($D18&lt;=AE$9, $D18+$E18&gt;=AE$9), IF(OR(WEEKDAY(AE$9)=7, WEEKDAY(AE$9)=6), "", CHOOSE(MATCH($G18,{"מתוכנן","בביצוע","באיחור","הושלם"},0), 1,2,3,4)), "")</f>
        <v/>
      </c>
      <c r="AF18" s="14" t="str">
        <f ca="1">IF(AND($D18&lt;=AF$9, $D18+$E18&gt;=AF$9), IF(OR(WEEKDAY(AF$9)=7, WEEKDAY(AF$9)=6), "", CHOOSE(MATCH($G18,{"מתוכנן","בביצוע","באיחור","הושלם"},0), 1,2,3,4)), "")</f>
        <v/>
      </c>
      <c r="AG18" s="14" t="str">
        <f ca="1">IF(AND($D18&lt;=AG$9, $D18+$E18&gt;=AG$9), IF(OR(WEEKDAY(AG$9)=7, WEEKDAY(AG$9)=6), "", CHOOSE(MATCH($G18,{"מתוכנן","בביצוע","באיחור","הושלם"},0), 1,2,3,4)), "")</f>
        <v/>
      </c>
      <c r="AH18" s="14" t="str">
        <f ca="1">IF(AND($D18&lt;=AH$9, $D18+$E18&gt;=AH$9), IF(OR(WEEKDAY(AH$9)=7, WEEKDAY(AH$9)=6), "", CHOOSE(MATCH($G18,{"מתוכנן","בביצוע","באיחור","הושלם"},0), 1,2,3,4)), "")</f>
        <v/>
      </c>
      <c r="AI18" s="14" t="str">
        <f ca="1">IF(AND($D18&lt;=AI$9, $D18+$E18&gt;=AI$9), IF(OR(WEEKDAY(AI$9)=7, WEEKDAY(AI$9)=6), "", CHOOSE(MATCH($G18,{"מתוכנן","בביצוע","באיחור","הושלם"},0), 1,2,3,4)), "")</f>
        <v/>
      </c>
      <c r="AJ18" s="14" t="str">
        <f ca="1">IF(AND($D18&lt;=AJ$9, $D18+$E18&gt;=AJ$9), IF(OR(WEEKDAY(AJ$9)=7, WEEKDAY(AJ$9)=6), "", CHOOSE(MATCH($G18,{"מתוכנן","בביצוע","באיחור","הושלם"},0), 1,2,3,4)), "")</f>
        <v/>
      </c>
      <c r="AK18" s="14" t="str">
        <f ca="1">IF(AND($D18&lt;=AK$9, $D18+$E18&gt;=AK$9), IF(OR(WEEKDAY(AK$9)=7, WEEKDAY(AK$9)=6), "", CHOOSE(MATCH($G18,{"מתוכנן","בביצוע","באיחור","הושלם"},0), 1,2,3,4)), "")</f>
        <v/>
      </c>
      <c r="AL18" s="14" t="str">
        <f ca="1">IF(AND($D18&lt;=AL$9, $D18+$E18&gt;=AL$9), IF(OR(WEEKDAY(AL$9)=7, WEEKDAY(AL$9)=6), "", CHOOSE(MATCH($G18,{"מתוכנן","בביצוע","באיחור","הושלם"},0), 1,2,3,4)), "")</f>
        <v/>
      </c>
      <c r="AM18" s="14" t="str">
        <f ca="1">IF(AND($D18&lt;=AM$9, $D18+$E18&gt;=AM$9), IF(OR(WEEKDAY(AM$9)=7, WEEKDAY(AM$9)=6), "", CHOOSE(MATCH($G18,{"מתוכנן","בביצוע","באיחור","הושלם"},0), 1,2,3,4)), "")</f>
        <v/>
      </c>
      <c r="AN18" s="14" t="str">
        <f ca="1">IF(AND($D18&lt;=AN$9, $D18+$E18&gt;=AN$9), IF(OR(WEEKDAY(AN$9)=7, WEEKDAY(AN$9)=6), "", CHOOSE(MATCH($G18,{"מתוכנן","בביצוע","באיחור","הושלם"},0), 1,2,3,4)), "")</f>
        <v/>
      </c>
      <c r="AO18" s="14" t="str">
        <f ca="1">IF(AND($D18&lt;=AO$9, $D18+$E18&gt;=AO$9), IF(OR(WEEKDAY(AO$9)=7, WEEKDAY(AO$9)=6), "", CHOOSE(MATCH($G18,{"מתוכנן","בביצוע","באיחור","הושלם"},0), 1,2,3,4)), "")</f>
        <v/>
      </c>
      <c r="AP18" s="14" t="str">
        <f ca="1">IF(AND($D18&lt;=AP$9, $D18+$E18&gt;=AP$9), IF(OR(WEEKDAY(AP$9)=7, WEEKDAY(AP$9)=6), "", CHOOSE(MATCH($G18,{"מתוכנן","בביצוע","באיחור","הושלם"},0), 1,2,3,4)), "")</f>
        <v/>
      </c>
      <c r="AQ18" s="14" t="str">
        <f ca="1">IF(AND($D18&lt;=AQ$9, $D18+$E18&gt;=AQ$9), IF(OR(WEEKDAY(AQ$9)=7, WEEKDAY(AQ$9)=6), "", CHOOSE(MATCH($G18,{"מתוכנן","בביצוע","באיחור","הושלם"},0), 1,2,3,4)), "")</f>
        <v/>
      </c>
      <c r="AR18" s="14" t="str">
        <f ca="1">IF(AND($D18&lt;=AR$9, $D18+$E18&gt;=AR$9), IF(OR(WEEKDAY(AR$9)=7, WEEKDAY(AR$9)=6), "", CHOOSE(MATCH($G18,{"מתוכנן","בביצוע","באיחור","הושלם"},0), 1,2,3,4)), "")</f>
        <v/>
      </c>
      <c r="AS18" s="14" t="str">
        <f ca="1">IF(AND($D18&lt;=AS$9, $D18+$E18&gt;=AS$9), IF(OR(WEEKDAY(AS$9)=7, WEEKDAY(AS$9)=6), "", CHOOSE(MATCH($G18,{"מתוכנן","בביצוע","באיחור","הושלם"},0), 1,2,3,4)), "")</f>
        <v/>
      </c>
      <c r="AT18" s="14" t="str">
        <f ca="1">IF(AND($D18&lt;=AT$9, $D18+$E18&gt;=AT$9), IF(OR(WEEKDAY(AT$9)=7, WEEKDAY(AT$9)=6), "", CHOOSE(MATCH($G18,{"מתוכנן","בביצוע","באיחור","הושלם"},0), 1,2,3,4)), "")</f>
        <v/>
      </c>
      <c r="AU18" s="14" t="str">
        <f ca="1">IF(AND($D18&lt;=AU$9, $D18+$E18&gt;=AU$9), IF(OR(WEEKDAY(AU$9)=7, WEEKDAY(AU$9)=6), "", CHOOSE(MATCH($G18,{"מתוכנן","בביצוע","באיחור","הושלם"},0), 1,2,3,4)), "")</f>
        <v/>
      </c>
      <c r="AV18" s="14" t="str">
        <f ca="1">IF(AND($D18&lt;=AV$9, $D18+$E18&gt;=AV$9), IF(OR(WEEKDAY(AV$9)=7, WEEKDAY(AV$9)=6), "", CHOOSE(MATCH($G18,{"מתוכנן","בביצוע","באיחור","הושלם"},0), 1,2,3,4)), "")</f>
        <v/>
      </c>
      <c r="AW18" s="14" t="str">
        <f ca="1">IF(AND($D18&lt;=AW$9, $D18+$E18&gt;=AW$9), IF(OR(WEEKDAY(AW$9)=7, WEEKDAY(AW$9)=6), "", CHOOSE(MATCH($G18,{"מתוכנן","בביצוע","באיחור","הושלם"},0), 1,2,3,4)), "")</f>
        <v/>
      </c>
      <c r="AX18" s="14" t="str">
        <f ca="1">IF(AND($D18&lt;=AX$9, $D18+$E18&gt;=AX$9), IF(OR(WEEKDAY(AX$9)=7, WEEKDAY(AX$9)=6), "", CHOOSE(MATCH($G18,{"מתוכנן","בביצוע","באיחור","הושלם"},0), 1,2,3,4)), "")</f>
        <v/>
      </c>
      <c r="AY18" s="14">
        <f ca="1">IF(AND($D18&lt;=AY$9, $D18+$E18&gt;=AY$9), IF(OR(WEEKDAY(AY$9)=7, WEEKDAY(AY$9)=6), "", CHOOSE(MATCH($G18,{"מתוכנן","בביצוע","באיחור","הושלם"},0), 1,2,3,4)), "")</f>
        <v>1</v>
      </c>
      <c r="AZ18" s="14">
        <f ca="1">IF(AND($D18&lt;=AZ$9, $D18+$E18&gt;=AZ$9), IF(OR(WEEKDAY(AZ$9)=7, WEEKDAY(AZ$9)=6), "", CHOOSE(MATCH($G18,{"מתוכנן","בביצוע","באיחור","הושלם"},0), 1,2,3,4)), "")</f>
        <v>1</v>
      </c>
      <c r="BA18" s="14">
        <f ca="1">IF(AND($D18&lt;=BA$9, $D18+$E18&gt;=BA$9), IF(OR(WEEKDAY(BA$9)=7, WEEKDAY(BA$9)=6), "", CHOOSE(MATCH($G18,{"מתוכנן","בביצוע","באיחור","הושלם"},0), 1,2,3,4)), "")</f>
        <v>1</v>
      </c>
      <c r="BB18" s="14">
        <f ca="1">IF(AND($D18&lt;=BB$9, $D18+$E18&gt;=BB$9), IF(OR(WEEKDAY(BB$9)=7, WEEKDAY(BB$9)=6), "", CHOOSE(MATCH($G18,{"מתוכנן","בביצוע","באיחור","הושלם"},0), 1,2,3,4)), "")</f>
        <v>1</v>
      </c>
      <c r="BC18" s="14" t="str">
        <f ca="1">IF(AND($D18&lt;=BC$9, $D18+$E18&gt;=BC$9), IF(OR(WEEKDAY(BC$9)=7, WEEKDAY(BC$9)=6), "", CHOOSE(MATCH($G18,{"מתוכנן","בביצוע","באיחור","הושלם"},0), 1,2,3,4)), "")</f>
        <v/>
      </c>
      <c r="BD18" s="14" t="str">
        <f ca="1">IF(AND($D18&lt;=BD$9, $D18+$E18&gt;=BD$9), IF(OR(WEEKDAY(BD$9)=7, WEEKDAY(BD$9)=6), "", CHOOSE(MATCH($G18,{"מתוכנן","בביצוע","באיחור","הושלם"},0), 1,2,3,4)), "")</f>
        <v/>
      </c>
      <c r="BE18" s="14" t="str">
        <f ca="1">IF(AND($D18&lt;=BE$9, $D18+$E18&gt;=BE$9), IF(OR(WEEKDAY(BE$9)=7, WEEKDAY(BE$9)=6), "", CHOOSE(MATCH($G18,{"מתוכנן","בביצוע","באיחור","הושלם"},0), 1,2,3,4)), "")</f>
        <v/>
      </c>
      <c r="BF18" s="14" t="str">
        <f ca="1">IF(AND($D18&lt;=BF$9, $D18+$E18&gt;=BF$9), IF(OR(WEEKDAY(BF$9)=7, WEEKDAY(BF$9)=6), "", CHOOSE(MATCH($G18,{"מתוכנן","בביצוע","באיחור","הושלם"},0), 1,2,3,4)), "")</f>
        <v/>
      </c>
      <c r="BG18" s="14" t="str">
        <f ca="1">IF(AND($D18&lt;=BG$9, $D18+$E18&gt;=BG$9), IF(OR(WEEKDAY(BG$9)=7, WEEKDAY(BG$9)=6), "", CHOOSE(MATCH($G18,{"מתוכנן","בביצוע","באיחור","הושלם"},0), 1,2,3,4)), "")</f>
        <v/>
      </c>
      <c r="BH18" s="14" t="str">
        <f ca="1">IF(AND($D18&lt;=BH$9, $D18+$E18&gt;=BH$9), IF(OR(WEEKDAY(BH$9)=7, WEEKDAY(BH$9)=6), "", CHOOSE(MATCH($G18,{"מתוכנן","בביצוע","באיחור","הושלם"},0), 1,2,3,4)), "")</f>
        <v/>
      </c>
      <c r="BI18" s="14" t="str">
        <f ca="1">IF(AND($D18&lt;=BI$9, $D18+$E18&gt;=BI$9), IF(OR(WEEKDAY(BI$9)=7, WEEKDAY(BI$9)=6), "", CHOOSE(MATCH($G18,{"מתוכנן","בביצוע","באיחור","הושלם"},0), 1,2,3,4)), "")</f>
        <v/>
      </c>
      <c r="BJ18" s="14" t="str">
        <f ca="1">IF(AND($D18&lt;=BJ$9, $D18+$E18&gt;=BJ$9), IF(OR(WEEKDAY(BJ$9)=7, WEEKDAY(BJ$9)=6), "", CHOOSE(MATCH($G18,{"מתוכנן","בביצוע","באיחור","הושלם"},0), 1,2,3,4)), "")</f>
        <v/>
      </c>
      <c r="BK18" s="14" t="str">
        <f ca="1">IF(AND($D18&lt;=BK$9, $D18+$E18&gt;=BK$9), IF(OR(WEEKDAY(BK$9)=7, WEEKDAY(BK$9)=6), "", CHOOSE(MATCH($G18,{"מתוכנן","בביצוע","באיחור","הושלם"},0), 1,2,3,4)), "")</f>
        <v/>
      </c>
      <c r="BL18" s="14" t="str">
        <f ca="1">IF(AND($D18&lt;=BL$9, $D18+$E18&gt;=BL$9), IF(OR(WEEKDAY(BL$9)=7, WEEKDAY(BL$9)=6), "", CHOOSE(MATCH($G18,{"מתוכנן","בביצוע","באיחור","הושלם"},0), 1,2,3,4)), "")</f>
        <v/>
      </c>
      <c r="BM18" s="14" t="str">
        <f ca="1">IF(AND($D18&lt;=BM$9, $D18+$E18&gt;=BM$9), IF(OR(WEEKDAY(BM$9)=7, WEEKDAY(BM$9)=6), "", CHOOSE(MATCH($G18,{"מתוכנן","בביצוע","באיחור","הושלם"},0), 1,2,3,4)), "")</f>
        <v/>
      </c>
      <c r="BN18" s="14" t="str">
        <f ca="1">IF(AND($D18&lt;=BN$9, $D18+$E18&gt;=BN$9), IF(OR(WEEKDAY(BN$9)=7, WEEKDAY(BN$9)=6), "", CHOOSE(MATCH($G18,{"מתוכנן","בביצוע","באיחור","הושלם"},0), 1,2,3,4)), "")</f>
        <v/>
      </c>
    </row>
    <row r="19" spans="1:66" outlineLevel="1" x14ac:dyDescent="0.3">
      <c r="A19" s="2">
        <v>7.3</v>
      </c>
      <c r="B19" s="2" t="s">
        <v>19</v>
      </c>
      <c r="C19" s="2" t="s">
        <v>7</v>
      </c>
      <c r="D19" s="5">
        <v>45652</v>
      </c>
      <c r="E19" s="2">
        <v>1</v>
      </c>
      <c r="F19" s="7">
        <v>0</v>
      </c>
      <c r="G19" s="2" t="str">
        <f t="shared" ca="1" si="1"/>
        <v>מתוכנן</v>
      </c>
      <c r="H19" s="14" t="str">
        <f ca="1">IF(AND($D19&lt;=H$9, $D19+$E19&gt;=H$9), IF(OR(WEEKDAY(H$9)=7, WEEKDAY(H$9)=6), "", CHOOSE(MATCH($G19,{"מתוכנן","בביצוע","באיחור","הושלם"},0), 1,2,3,4)), "")</f>
        <v/>
      </c>
      <c r="I19" s="14" t="str">
        <f ca="1">IF(AND($D19&lt;=I$9, $D19+$E19&gt;=I$9), IF(OR(WEEKDAY(I$9)=7, WEEKDAY(I$9)=6), "", CHOOSE(MATCH($G19,{"מתוכנן","בביצוע","באיחור","הושלם"},0), 1,2,3,4)), "")</f>
        <v/>
      </c>
      <c r="J19" s="14" t="str">
        <f ca="1">IF(AND($D19&lt;=J$9, $D19+$E19&gt;=J$9), IF(OR(WEEKDAY(J$9)=7, WEEKDAY(J$9)=6), "", CHOOSE(MATCH($G19,{"מתוכנן","בביצוע","באיחור","הושלם"},0), 1,2,3,4)), "")</f>
        <v/>
      </c>
      <c r="K19" s="14" t="str">
        <f ca="1">IF(AND($D19&lt;=K$9, $D19+$E19&gt;=K$9), IF(OR(WEEKDAY(K$9)=7, WEEKDAY(K$9)=6), "", CHOOSE(MATCH($G19,{"מתוכנן","בביצוע","באיחור","הושלם"},0), 1,2,3,4)), "")</f>
        <v/>
      </c>
      <c r="L19" s="14" t="str">
        <f ca="1">IF(AND($D19&lt;=L$9, $D19+$E19&gt;=L$9), IF(OR(WEEKDAY(L$9)=7, WEEKDAY(L$9)=6), "", CHOOSE(MATCH($G19,{"מתוכנן","בביצוע","באיחור","הושלם"},0), 1,2,3,4)), "")</f>
        <v/>
      </c>
      <c r="M19" s="14" t="str">
        <f ca="1">IF(AND($D19&lt;=M$9, $D19+$E19&gt;=M$9), IF(OR(WEEKDAY(M$9)=7, WEEKDAY(M$9)=6), "", CHOOSE(MATCH($G19,{"מתוכנן","בביצוע","באיחור","הושלם"},0), 1,2,3,4)), "")</f>
        <v/>
      </c>
      <c r="N19" s="14" t="str">
        <f ca="1">IF(AND($D19&lt;=N$9, $D19+$E19&gt;=N$9), IF(OR(WEEKDAY(N$9)=7, WEEKDAY(N$9)=6), "", CHOOSE(MATCH($G19,{"מתוכנן","בביצוע","באיחור","הושלם"},0), 1,2,3,4)), "")</f>
        <v/>
      </c>
      <c r="O19" s="14" t="str">
        <f ca="1">IF(AND($D19&lt;=O$9, $D19+$E19&gt;=O$9), IF(OR(WEEKDAY(O$9)=7, WEEKDAY(O$9)=6), "", CHOOSE(MATCH($G19,{"מתוכנן","בביצוע","באיחור","הושלם"},0), 1,2,3,4)), "")</f>
        <v/>
      </c>
      <c r="P19" s="14" t="str">
        <f ca="1">IF(AND($D19&lt;=P$9, $D19+$E19&gt;=P$9), IF(OR(WEEKDAY(P$9)=7, WEEKDAY(P$9)=6), "", CHOOSE(MATCH($G19,{"מתוכנן","בביצוע","באיחור","הושלם"},0), 1,2,3,4)), "")</f>
        <v/>
      </c>
      <c r="Q19" s="14" t="str">
        <f ca="1">IF(AND($D19&lt;=Q$9, $D19+$E19&gt;=Q$9), IF(OR(WEEKDAY(Q$9)=7, WEEKDAY(Q$9)=6), "", CHOOSE(MATCH($G19,{"מתוכנן","בביצוע","באיחור","הושלם"},0), 1,2,3,4)), "")</f>
        <v/>
      </c>
      <c r="R19" s="14" t="str">
        <f ca="1">IF(AND($D19&lt;=R$9, $D19+$E19&gt;=R$9), IF(OR(WEEKDAY(R$9)=7, WEEKDAY(R$9)=6), "", CHOOSE(MATCH($G19,{"מתוכנן","בביצוע","באיחור","הושלם"},0), 1,2,3,4)), "")</f>
        <v/>
      </c>
      <c r="S19" s="14" t="str">
        <f ca="1">IF(AND($D19&lt;=S$9, $D19+$E19&gt;=S$9), IF(OR(WEEKDAY(S$9)=7, WEEKDAY(S$9)=6), "", CHOOSE(MATCH($G19,{"מתוכנן","בביצוע","באיחור","הושלם"},0), 1,2,3,4)), "")</f>
        <v/>
      </c>
      <c r="T19" s="14" t="str">
        <f ca="1">IF(AND($D19&lt;=T$9, $D19+$E19&gt;=T$9), IF(OR(WEEKDAY(T$9)=7, WEEKDAY(T$9)=6), "", CHOOSE(MATCH($G19,{"מתוכנן","בביצוע","באיחור","הושלם"},0), 1,2,3,4)), "")</f>
        <v/>
      </c>
      <c r="U19" s="14" t="str">
        <f ca="1">IF(AND($D19&lt;=U$9, $D19+$E19&gt;=U$9), IF(OR(WEEKDAY(U$9)=7, WEEKDAY(U$9)=6), "", CHOOSE(MATCH($G19,{"מתוכנן","בביצוע","באיחור","הושלם"},0), 1,2,3,4)), "")</f>
        <v/>
      </c>
      <c r="V19" s="14" t="str">
        <f ca="1">IF(AND($D19&lt;=V$9, $D19+$E19&gt;=V$9), IF(OR(WEEKDAY(V$9)=7, WEEKDAY(V$9)=6), "", CHOOSE(MATCH($G19,{"מתוכנן","בביצוע","באיחור","הושלם"},0), 1,2,3,4)), "")</f>
        <v/>
      </c>
      <c r="W19" s="14" t="str">
        <f ca="1">IF(AND($D19&lt;=W$9, $D19+$E19&gt;=W$9), IF(OR(WEEKDAY(W$9)=7, WEEKDAY(W$9)=6), "", CHOOSE(MATCH($G19,{"מתוכנן","בביצוע","באיחור","הושלם"},0), 1,2,3,4)), "")</f>
        <v/>
      </c>
      <c r="X19" s="14" t="str">
        <f ca="1">IF(AND($D19&lt;=X$9, $D19+$E19&gt;=X$9), IF(OR(WEEKDAY(X$9)=7, WEEKDAY(X$9)=6), "", CHOOSE(MATCH($G19,{"מתוכנן","בביצוע","באיחור","הושלם"},0), 1,2,3,4)), "")</f>
        <v/>
      </c>
      <c r="Y19" s="14" t="str">
        <f ca="1">IF(AND($D19&lt;=Y$9, $D19+$E19&gt;=Y$9), IF(OR(WEEKDAY(Y$9)=7, WEEKDAY(Y$9)=6), "", CHOOSE(MATCH($G19,{"מתוכנן","בביצוע","באיחור","הושלם"},0), 1,2,3,4)), "")</f>
        <v/>
      </c>
      <c r="Z19" s="14" t="str">
        <f ca="1">IF(AND($D19&lt;=Z$9, $D19+$E19&gt;=Z$9), IF(OR(WEEKDAY(Z$9)=7, WEEKDAY(Z$9)=6), "", CHOOSE(MATCH($G19,{"מתוכנן","בביצוע","באיחור","הושלם"},0), 1,2,3,4)), "")</f>
        <v/>
      </c>
      <c r="AA19" s="14" t="str">
        <f ca="1">IF(AND($D19&lt;=AA$9, $D19+$E19&gt;=AA$9), IF(OR(WEEKDAY(AA$9)=7, WEEKDAY(AA$9)=6), "", CHOOSE(MATCH($G19,{"מתוכנן","בביצוע","באיחור","הושלם"},0), 1,2,3,4)), "")</f>
        <v/>
      </c>
      <c r="AB19" s="14" t="str">
        <f ca="1">IF(AND($D19&lt;=AB$9, $D19+$E19&gt;=AB$9), IF(OR(WEEKDAY(AB$9)=7, WEEKDAY(AB$9)=6), "", CHOOSE(MATCH($G19,{"מתוכנן","בביצוע","באיחור","הושלם"},0), 1,2,3,4)), "")</f>
        <v/>
      </c>
      <c r="AC19" s="14" t="str">
        <f ca="1">IF(AND($D19&lt;=AC$9, $D19+$E19&gt;=AC$9), IF(OR(WEEKDAY(AC$9)=7, WEEKDAY(AC$9)=6), "", CHOOSE(MATCH($G19,{"מתוכנן","בביצוע","באיחור","הושלם"},0), 1,2,3,4)), "")</f>
        <v/>
      </c>
      <c r="AD19" s="14" t="str">
        <f ca="1">IF(AND($D19&lt;=AD$9, $D19+$E19&gt;=AD$9), IF(OR(WEEKDAY(AD$9)=7, WEEKDAY(AD$9)=6), "", CHOOSE(MATCH($G19,{"מתוכנן","בביצוע","באיחור","הושלם"},0), 1,2,3,4)), "")</f>
        <v/>
      </c>
      <c r="AE19" s="14" t="str">
        <f ca="1">IF(AND($D19&lt;=AE$9, $D19+$E19&gt;=AE$9), IF(OR(WEEKDAY(AE$9)=7, WEEKDAY(AE$9)=6), "", CHOOSE(MATCH($G19,{"מתוכנן","בביצוע","באיחור","הושלם"},0), 1,2,3,4)), "")</f>
        <v/>
      </c>
      <c r="AF19" s="14" t="str">
        <f ca="1">IF(AND($D19&lt;=AF$9, $D19+$E19&gt;=AF$9), IF(OR(WEEKDAY(AF$9)=7, WEEKDAY(AF$9)=6), "", CHOOSE(MATCH($G19,{"מתוכנן","בביצוע","באיחור","הושלם"},0), 1,2,3,4)), "")</f>
        <v/>
      </c>
      <c r="AG19" s="14" t="str">
        <f ca="1">IF(AND($D19&lt;=AG$9, $D19+$E19&gt;=AG$9), IF(OR(WEEKDAY(AG$9)=7, WEEKDAY(AG$9)=6), "", CHOOSE(MATCH($G19,{"מתוכנן","בביצוע","באיחור","הושלם"},0), 1,2,3,4)), "")</f>
        <v/>
      </c>
      <c r="AH19" s="14" t="str">
        <f ca="1">IF(AND($D19&lt;=AH$9, $D19+$E19&gt;=AH$9), IF(OR(WEEKDAY(AH$9)=7, WEEKDAY(AH$9)=6), "", CHOOSE(MATCH($G19,{"מתוכנן","בביצוע","באיחור","הושלם"},0), 1,2,3,4)), "")</f>
        <v/>
      </c>
      <c r="AI19" s="14" t="str">
        <f ca="1">IF(AND($D19&lt;=AI$9, $D19+$E19&gt;=AI$9), IF(OR(WEEKDAY(AI$9)=7, WEEKDAY(AI$9)=6), "", CHOOSE(MATCH($G19,{"מתוכנן","בביצוע","באיחור","הושלם"},0), 1,2,3,4)), "")</f>
        <v/>
      </c>
      <c r="AJ19" s="14" t="str">
        <f ca="1">IF(AND($D19&lt;=AJ$9, $D19+$E19&gt;=AJ$9), IF(OR(WEEKDAY(AJ$9)=7, WEEKDAY(AJ$9)=6), "", CHOOSE(MATCH($G19,{"מתוכנן","בביצוע","באיחור","הושלם"},0), 1,2,3,4)), "")</f>
        <v/>
      </c>
      <c r="AK19" s="14" t="str">
        <f ca="1">IF(AND($D19&lt;=AK$9, $D19+$E19&gt;=AK$9), IF(OR(WEEKDAY(AK$9)=7, WEEKDAY(AK$9)=6), "", CHOOSE(MATCH($G19,{"מתוכנן","בביצוע","באיחור","הושלם"},0), 1,2,3,4)), "")</f>
        <v/>
      </c>
      <c r="AL19" s="14" t="str">
        <f ca="1">IF(AND($D19&lt;=AL$9, $D19+$E19&gt;=AL$9), IF(OR(WEEKDAY(AL$9)=7, WEEKDAY(AL$9)=6), "", CHOOSE(MATCH($G19,{"מתוכנן","בביצוע","באיחור","הושלם"},0), 1,2,3,4)), "")</f>
        <v/>
      </c>
      <c r="AM19" s="14" t="str">
        <f ca="1">IF(AND($D19&lt;=AM$9, $D19+$E19&gt;=AM$9), IF(OR(WEEKDAY(AM$9)=7, WEEKDAY(AM$9)=6), "", CHOOSE(MATCH($G19,{"מתוכנן","בביצוע","באיחור","הושלם"},0), 1,2,3,4)), "")</f>
        <v/>
      </c>
      <c r="AN19" s="14" t="str">
        <f ca="1">IF(AND($D19&lt;=AN$9, $D19+$E19&gt;=AN$9), IF(OR(WEEKDAY(AN$9)=7, WEEKDAY(AN$9)=6), "", CHOOSE(MATCH($G19,{"מתוכנן","בביצוע","באיחור","הושלם"},0), 1,2,3,4)), "")</f>
        <v/>
      </c>
      <c r="AO19" s="14" t="str">
        <f ca="1">IF(AND($D19&lt;=AO$9, $D19+$E19&gt;=AO$9), IF(OR(WEEKDAY(AO$9)=7, WEEKDAY(AO$9)=6), "", CHOOSE(MATCH($G19,{"מתוכנן","בביצוע","באיחור","הושלם"},0), 1,2,3,4)), "")</f>
        <v/>
      </c>
      <c r="AP19" s="14" t="str">
        <f ca="1">IF(AND($D19&lt;=AP$9, $D19+$E19&gt;=AP$9), IF(OR(WEEKDAY(AP$9)=7, WEEKDAY(AP$9)=6), "", CHOOSE(MATCH($G19,{"מתוכנן","בביצוע","באיחור","הושלם"},0), 1,2,3,4)), "")</f>
        <v/>
      </c>
      <c r="AQ19" s="14" t="str">
        <f ca="1">IF(AND($D19&lt;=AQ$9, $D19+$E19&gt;=AQ$9), IF(OR(WEEKDAY(AQ$9)=7, WEEKDAY(AQ$9)=6), "", CHOOSE(MATCH($G19,{"מתוכנן","בביצוע","באיחור","הושלם"},0), 1,2,3,4)), "")</f>
        <v/>
      </c>
      <c r="AR19" s="14" t="str">
        <f ca="1">IF(AND($D19&lt;=AR$9, $D19+$E19&gt;=AR$9), IF(OR(WEEKDAY(AR$9)=7, WEEKDAY(AR$9)=6), "", CHOOSE(MATCH($G19,{"מתוכנן","בביצוע","באיחור","הושלם"},0), 1,2,3,4)), "")</f>
        <v/>
      </c>
      <c r="AS19" s="14" t="str">
        <f ca="1">IF(AND($D19&lt;=AS$9, $D19+$E19&gt;=AS$9), IF(OR(WEEKDAY(AS$9)=7, WEEKDAY(AS$9)=6), "", CHOOSE(MATCH($G19,{"מתוכנן","בביצוע","באיחור","הושלם"},0), 1,2,3,4)), "")</f>
        <v/>
      </c>
      <c r="AT19" s="14" t="str">
        <f ca="1">IF(AND($D19&lt;=AT$9, $D19+$E19&gt;=AT$9), IF(OR(WEEKDAY(AT$9)=7, WEEKDAY(AT$9)=6), "", CHOOSE(MATCH($G19,{"מתוכנן","בביצוע","באיחור","הושלם"},0), 1,2,3,4)), "")</f>
        <v/>
      </c>
      <c r="AU19" s="14" t="str">
        <f ca="1">IF(AND($D19&lt;=AU$9, $D19+$E19&gt;=AU$9), IF(OR(WEEKDAY(AU$9)=7, WEEKDAY(AU$9)=6), "", CHOOSE(MATCH($G19,{"מתוכנן","בביצוע","באיחור","הושלם"},0), 1,2,3,4)), "")</f>
        <v/>
      </c>
      <c r="AV19" s="14" t="str">
        <f ca="1">IF(AND($D19&lt;=AV$9, $D19+$E19&gt;=AV$9), IF(OR(WEEKDAY(AV$9)=7, WEEKDAY(AV$9)=6), "", CHOOSE(MATCH($G19,{"מתוכנן","בביצוע","באיחור","הושלם"},0), 1,2,3,4)), "")</f>
        <v/>
      </c>
      <c r="AW19" s="14" t="str">
        <f ca="1">IF(AND($D19&lt;=AW$9, $D19+$E19&gt;=AW$9), IF(OR(WEEKDAY(AW$9)=7, WEEKDAY(AW$9)=6), "", CHOOSE(MATCH($G19,{"מתוכנן","בביצוע","באיחור","הושלם"},0), 1,2,3,4)), "")</f>
        <v/>
      </c>
      <c r="AX19" s="14" t="str">
        <f ca="1">IF(AND($D19&lt;=AX$9, $D19+$E19&gt;=AX$9), IF(OR(WEEKDAY(AX$9)=7, WEEKDAY(AX$9)=6), "", CHOOSE(MATCH($G19,{"מתוכנן","בביצוע","באיחור","הושלם"},0), 1,2,3,4)), "")</f>
        <v/>
      </c>
      <c r="AY19" s="14" t="str">
        <f ca="1">IF(AND($D19&lt;=AY$9, $D19+$E19&gt;=AY$9), IF(OR(WEEKDAY(AY$9)=7, WEEKDAY(AY$9)=6), "", CHOOSE(MATCH($G19,{"מתוכנן","בביצוע","באיחור","הושלם"},0), 1,2,3,4)), "")</f>
        <v/>
      </c>
      <c r="AZ19" s="14" t="str">
        <f ca="1">IF(AND($D19&lt;=AZ$9, $D19+$E19&gt;=AZ$9), IF(OR(WEEKDAY(AZ$9)=7, WEEKDAY(AZ$9)=6), "", CHOOSE(MATCH($G19,{"מתוכנן","בביצוע","באיחור","הושלם"},0), 1,2,3,4)), "")</f>
        <v/>
      </c>
      <c r="BA19" s="14" t="str">
        <f ca="1">IF(AND($D19&lt;=BA$9, $D19+$E19&gt;=BA$9), IF(OR(WEEKDAY(BA$9)=7, WEEKDAY(BA$9)=6), "", CHOOSE(MATCH($G19,{"מתוכנן","בביצוע","באיחור","הושלם"},0), 1,2,3,4)), "")</f>
        <v/>
      </c>
      <c r="BB19" s="14" t="str">
        <f ca="1">IF(AND($D19&lt;=BB$9, $D19+$E19&gt;=BB$9), IF(OR(WEEKDAY(BB$9)=7, WEEKDAY(BB$9)=6), "", CHOOSE(MATCH($G19,{"מתוכנן","בביצוע","באיחור","הושלם"},0), 1,2,3,4)), "")</f>
        <v/>
      </c>
      <c r="BC19" s="14">
        <f ca="1">IF(AND($D19&lt;=BC$9, $D19+$E19&gt;=BC$9), IF(OR(WEEKDAY(BC$9)=7, WEEKDAY(BC$9)=6), "", CHOOSE(MATCH($G19,{"מתוכנן","בביצוע","באיחור","הושלם"},0), 1,2,3,4)), "")</f>
        <v>1</v>
      </c>
      <c r="BD19" s="14" t="str">
        <f ca="1">IF(AND($D19&lt;=BD$9, $D19+$E19&gt;=BD$9), IF(OR(WEEKDAY(BD$9)=7, WEEKDAY(BD$9)=6), "", CHOOSE(MATCH($G19,{"מתוכנן","בביצוע","באיחור","הושלם"},0), 1,2,3,4)), "")</f>
        <v/>
      </c>
      <c r="BE19" s="14" t="str">
        <f ca="1">IF(AND($D19&lt;=BE$9, $D19+$E19&gt;=BE$9), IF(OR(WEEKDAY(BE$9)=7, WEEKDAY(BE$9)=6), "", CHOOSE(MATCH($G19,{"מתוכנן","בביצוע","באיחור","הושלם"},0), 1,2,3,4)), "")</f>
        <v/>
      </c>
      <c r="BF19" s="14" t="str">
        <f ca="1">IF(AND($D19&lt;=BF$9, $D19+$E19&gt;=BF$9), IF(OR(WEEKDAY(BF$9)=7, WEEKDAY(BF$9)=6), "", CHOOSE(MATCH($G19,{"מתוכנן","בביצוע","באיחור","הושלם"},0), 1,2,3,4)), "")</f>
        <v/>
      </c>
      <c r="BG19" s="14" t="str">
        <f ca="1">IF(AND($D19&lt;=BG$9, $D19+$E19&gt;=BG$9), IF(OR(WEEKDAY(BG$9)=7, WEEKDAY(BG$9)=6), "", CHOOSE(MATCH($G19,{"מתוכנן","בביצוע","באיחור","הושלם"},0), 1,2,3,4)), "")</f>
        <v/>
      </c>
      <c r="BH19" s="14" t="str">
        <f ca="1">IF(AND($D19&lt;=BH$9, $D19+$E19&gt;=BH$9), IF(OR(WEEKDAY(BH$9)=7, WEEKDAY(BH$9)=6), "", CHOOSE(MATCH($G19,{"מתוכנן","בביצוע","באיחור","הושלם"},0), 1,2,3,4)), "")</f>
        <v/>
      </c>
      <c r="BI19" s="14" t="str">
        <f ca="1">IF(AND($D19&lt;=BI$9, $D19+$E19&gt;=BI$9), IF(OR(WEEKDAY(BI$9)=7, WEEKDAY(BI$9)=6), "", CHOOSE(MATCH($G19,{"מתוכנן","בביצוע","באיחור","הושלם"},0), 1,2,3,4)), "")</f>
        <v/>
      </c>
      <c r="BJ19" s="14" t="str">
        <f ca="1">IF(AND($D19&lt;=BJ$9, $D19+$E19&gt;=BJ$9), IF(OR(WEEKDAY(BJ$9)=7, WEEKDAY(BJ$9)=6), "", CHOOSE(MATCH($G19,{"מתוכנן","בביצוע","באיחור","הושלם"},0), 1,2,3,4)), "")</f>
        <v/>
      </c>
      <c r="BK19" s="14" t="str">
        <f ca="1">IF(AND($D19&lt;=BK$9, $D19+$E19&gt;=BK$9), IF(OR(WEEKDAY(BK$9)=7, WEEKDAY(BK$9)=6), "", CHOOSE(MATCH($G19,{"מתוכנן","בביצוע","באיחור","הושלם"},0), 1,2,3,4)), "")</f>
        <v/>
      </c>
      <c r="BL19" s="14" t="str">
        <f ca="1">IF(AND($D19&lt;=BL$9, $D19+$E19&gt;=BL$9), IF(OR(WEEKDAY(BL$9)=7, WEEKDAY(BL$9)=6), "", CHOOSE(MATCH($G19,{"מתוכנן","בביצוע","באיחור","הושלם"},0), 1,2,3,4)), "")</f>
        <v/>
      </c>
      <c r="BM19" s="14" t="str">
        <f ca="1">IF(AND($D19&lt;=BM$9, $D19+$E19&gt;=BM$9), IF(OR(WEEKDAY(BM$9)=7, WEEKDAY(BM$9)=6), "", CHOOSE(MATCH($G19,{"מתוכנן","בביצוע","באיחור","הושלם"},0), 1,2,3,4)), "")</f>
        <v/>
      </c>
      <c r="BN19" s="14" t="str">
        <f ca="1">IF(AND($D19&lt;=BN$9, $D19+$E19&gt;=BN$9), IF(OR(WEEKDAY(BN$9)=7, WEEKDAY(BN$9)=6), "", CHOOSE(MATCH($G19,{"מתוכנן","בביצוע","באיחור","הושלם"},0), 1,2,3,4)), "")</f>
        <v/>
      </c>
    </row>
    <row r="20" spans="1:66" x14ac:dyDescent="0.3">
      <c r="A20" s="2">
        <v>8</v>
      </c>
      <c r="B20" s="2" t="s">
        <v>29</v>
      </c>
      <c r="C20" s="2" t="s">
        <v>7</v>
      </c>
      <c r="D20" s="5">
        <v>45592</v>
      </c>
      <c r="E20" s="2">
        <v>1</v>
      </c>
      <c r="F20" s="7">
        <v>0</v>
      </c>
      <c r="G20" s="2" t="str">
        <f t="shared" ca="1" si="1"/>
        <v>באיחור</v>
      </c>
      <c r="H20" s="14" t="str">
        <f ca="1">IF(AND($D20&lt;=H$9, $D20+$E20&gt;=H$9), IF(OR(WEEKDAY(H$9)=7, WEEKDAY(H$9)=6), "", CHOOSE(MATCH($G20,{"מתוכנן","בביצוע","באיחור","הושלם"},0), 1,2,3,4)), "")</f>
        <v/>
      </c>
      <c r="I20" s="14" t="str">
        <f ca="1">IF(AND($D20&lt;=I$9, $D20+$E20&gt;=I$9), IF(OR(WEEKDAY(I$9)=7, WEEKDAY(I$9)=6), "", CHOOSE(MATCH($G20,{"מתוכנן","בביצוע","באיחור","הושלם"},0), 1,2,3,4)), "")</f>
        <v/>
      </c>
      <c r="J20" s="14" t="str">
        <f ca="1">IF(AND($D20&lt;=J$9, $D20+$E20&gt;=J$9), IF(OR(WEEKDAY(J$9)=7, WEEKDAY(J$9)=6), "", CHOOSE(MATCH($G20,{"מתוכנן","בביצוע","באיחור","הושלם"},0), 1,2,3,4)), "")</f>
        <v/>
      </c>
      <c r="K20" s="14" t="str">
        <f ca="1">IF(AND($D20&lt;=K$9, $D20+$E20&gt;=K$9), IF(OR(WEEKDAY(K$9)=7, WEEKDAY(K$9)=6), "", CHOOSE(MATCH($G20,{"מתוכנן","בביצוע","באיחור","הושלם"},0), 1,2,3,4)), "")</f>
        <v/>
      </c>
      <c r="L20" s="14" t="str">
        <f ca="1">IF(AND($D20&lt;=L$9, $D20+$E20&gt;=L$9), IF(OR(WEEKDAY(L$9)=7, WEEKDAY(L$9)=6), "", CHOOSE(MATCH($G20,{"מתוכנן","בביצוע","באיחור","הושלם"},0), 1,2,3,4)), "")</f>
        <v/>
      </c>
      <c r="M20" s="14" t="str">
        <f ca="1">IF(AND($D20&lt;=M$9, $D20+$E20&gt;=M$9), IF(OR(WEEKDAY(M$9)=7, WEEKDAY(M$9)=6), "", CHOOSE(MATCH($G20,{"מתוכנן","בביצוע","באיחור","הושלם"},0), 1,2,3,4)), "")</f>
        <v/>
      </c>
      <c r="N20" s="14" t="str">
        <f ca="1">IF(AND($D20&lt;=N$9, $D20+$E20&gt;=N$9), IF(OR(WEEKDAY(N$9)=7, WEEKDAY(N$9)=6), "", CHOOSE(MATCH($G20,{"מתוכנן","בביצוע","באיחור","הושלם"},0), 1,2,3,4)), "")</f>
        <v/>
      </c>
      <c r="O20" s="14" t="str">
        <f ca="1">IF(AND($D20&lt;=O$9, $D20+$E20&gt;=O$9), IF(OR(WEEKDAY(O$9)=7, WEEKDAY(O$9)=6), "", CHOOSE(MATCH($G20,{"מתוכנן","בביצוע","באיחור","הושלם"},0), 1,2,3,4)), "")</f>
        <v/>
      </c>
      <c r="P20" s="14" t="str">
        <f ca="1">IF(AND($D20&lt;=P$9, $D20+$E20&gt;=P$9), IF(OR(WEEKDAY(P$9)=7, WEEKDAY(P$9)=6), "", CHOOSE(MATCH($G20,{"מתוכנן","בביצוע","באיחור","הושלם"},0), 1,2,3,4)), "")</f>
        <v/>
      </c>
      <c r="Q20" s="14" t="str">
        <f ca="1">IF(AND($D20&lt;=Q$9, $D20+$E20&gt;=Q$9), IF(OR(WEEKDAY(Q$9)=7, WEEKDAY(Q$9)=6), "", CHOOSE(MATCH($G20,{"מתוכנן","בביצוע","באיחור","הושלם"},0), 1,2,3,4)), "")</f>
        <v/>
      </c>
      <c r="R20" s="14" t="str">
        <f ca="1">IF(AND($D20&lt;=R$9, $D20+$E20&gt;=R$9), IF(OR(WEEKDAY(R$9)=7, WEEKDAY(R$9)=6), "", CHOOSE(MATCH($G20,{"מתוכנן","בביצוע","באיחור","הושלם"},0), 1,2,3,4)), "")</f>
        <v/>
      </c>
      <c r="S20" s="14" t="str">
        <f ca="1">IF(AND($D20&lt;=S$9, $D20+$E20&gt;=S$9), IF(OR(WEEKDAY(S$9)=7, WEEKDAY(S$9)=6), "", CHOOSE(MATCH($G20,{"מתוכנן","בביצוע","באיחור","הושלם"},0), 1,2,3,4)), "")</f>
        <v/>
      </c>
      <c r="T20" s="14" t="str">
        <f ca="1">IF(AND($D20&lt;=T$9, $D20+$E20&gt;=T$9), IF(OR(WEEKDAY(T$9)=7, WEEKDAY(T$9)=6), "", CHOOSE(MATCH($G20,{"מתוכנן","בביצוע","באיחור","הושלם"},0), 1,2,3,4)), "")</f>
        <v/>
      </c>
      <c r="U20" s="14" t="str">
        <f ca="1">IF(AND($D20&lt;=U$9, $D20+$E20&gt;=U$9), IF(OR(WEEKDAY(U$9)=7, WEEKDAY(U$9)=6), "", CHOOSE(MATCH($G20,{"מתוכנן","בביצוע","באיחור","הושלם"},0), 1,2,3,4)), "")</f>
        <v/>
      </c>
      <c r="V20" s="14" t="str">
        <f ca="1">IF(AND($D20&lt;=V$9, $D20+$E20&gt;=V$9), IF(OR(WEEKDAY(V$9)=7, WEEKDAY(V$9)=6), "", CHOOSE(MATCH($G20,{"מתוכנן","בביצוע","באיחור","הושלם"},0), 1,2,3,4)), "")</f>
        <v/>
      </c>
      <c r="W20" s="14" t="str">
        <f ca="1">IF(AND($D20&lt;=W$9, $D20+$E20&gt;=W$9), IF(OR(WEEKDAY(W$9)=7, WEEKDAY(W$9)=6), "", CHOOSE(MATCH($G20,{"מתוכנן","בביצוע","באיחור","הושלם"},0), 1,2,3,4)), "")</f>
        <v/>
      </c>
      <c r="X20" s="14" t="str">
        <f ca="1">IF(AND($D20&lt;=X$9, $D20+$E20&gt;=X$9), IF(OR(WEEKDAY(X$9)=7, WEEKDAY(X$9)=6), "", CHOOSE(MATCH($G20,{"מתוכנן","בביצוע","באיחור","הושלם"},0), 1,2,3,4)), "")</f>
        <v/>
      </c>
      <c r="Y20" s="14" t="str">
        <f ca="1">IF(AND($D20&lt;=Y$9, $D20+$E20&gt;=Y$9), IF(OR(WEEKDAY(Y$9)=7, WEEKDAY(Y$9)=6), "", CHOOSE(MATCH($G20,{"מתוכנן","בביצוע","באיחור","הושלם"},0), 1,2,3,4)), "")</f>
        <v/>
      </c>
      <c r="Z20" s="14" t="str">
        <f ca="1">IF(AND($D20&lt;=Z$9, $D20+$E20&gt;=Z$9), IF(OR(WEEKDAY(Z$9)=7, WEEKDAY(Z$9)=6), "", CHOOSE(MATCH($G20,{"מתוכנן","בביצוע","באיחור","הושלם"},0), 1,2,3,4)), "")</f>
        <v/>
      </c>
      <c r="AA20" s="14" t="str">
        <f ca="1">IF(AND($D20&lt;=AA$9, $D20+$E20&gt;=AA$9), IF(OR(WEEKDAY(AA$9)=7, WEEKDAY(AA$9)=6), "", CHOOSE(MATCH($G20,{"מתוכנן","בביצוע","באיחור","הושלם"},0), 1,2,3,4)), "")</f>
        <v/>
      </c>
      <c r="AB20" s="14" t="str">
        <f ca="1">IF(AND($D20&lt;=AB$9, $D20+$E20&gt;=AB$9), IF(OR(WEEKDAY(AB$9)=7, WEEKDAY(AB$9)=6), "", CHOOSE(MATCH($G20,{"מתוכנן","בביצוע","באיחור","הושלם"},0), 1,2,3,4)), "")</f>
        <v/>
      </c>
      <c r="AC20" s="14" t="str">
        <f ca="1">IF(AND($D20&lt;=AC$9, $D20+$E20&gt;=AC$9), IF(OR(WEEKDAY(AC$9)=7, WEEKDAY(AC$9)=6), "", CHOOSE(MATCH($G20,{"מתוכנן","בביצוע","באיחור","הושלם"},0), 1,2,3,4)), "")</f>
        <v/>
      </c>
      <c r="AD20" s="14" t="str">
        <f ca="1">IF(AND($D20&lt;=AD$9, $D20+$E20&gt;=AD$9), IF(OR(WEEKDAY(AD$9)=7, WEEKDAY(AD$9)=6), "", CHOOSE(MATCH($G20,{"מתוכנן","בביצוע","באיחור","הושלם"},0), 1,2,3,4)), "")</f>
        <v/>
      </c>
      <c r="AE20" s="14" t="str">
        <f ca="1">IF(AND($D20&lt;=AE$9, $D20+$E20&gt;=AE$9), IF(OR(WEEKDAY(AE$9)=7, WEEKDAY(AE$9)=6), "", CHOOSE(MATCH($G20,{"מתוכנן","בביצוע","באיחור","הושלם"},0), 1,2,3,4)), "")</f>
        <v/>
      </c>
      <c r="AF20" s="14" t="str">
        <f ca="1">IF(AND($D20&lt;=AF$9, $D20+$E20&gt;=AF$9), IF(OR(WEEKDAY(AF$9)=7, WEEKDAY(AF$9)=6), "", CHOOSE(MATCH($G20,{"מתוכנן","בביצוע","באיחור","הושלם"},0), 1,2,3,4)), "")</f>
        <v/>
      </c>
      <c r="AG20" s="14" t="str">
        <f ca="1">IF(AND($D20&lt;=AG$9, $D20+$E20&gt;=AG$9), IF(OR(WEEKDAY(AG$9)=7, WEEKDAY(AG$9)=6), "", CHOOSE(MATCH($G20,{"מתוכנן","בביצוע","באיחור","הושלם"},0), 1,2,3,4)), "")</f>
        <v/>
      </c>
      <c r="AH20" s="14" t="str">
        <f ca="1">IF(AND($D20&lt;=AH$9, $D20+$E20&gt;=AH$9), IF(OR(WEEKDAY(AH$9)=7, WEEKDAY(AH$9)=6), "", CHOOSE(MATCH($G20,{"מתוכנן","בביצוע","באיחור","הושלם"},0), 1,2,3,4)), "")</f>
        <v/>
      </c>
      <c r="AI20" s="14" t="str">
        <f ca="1">IF(AND($D20&lt;=AI$9, $D20+$E20&gt;=AI$9), IF(OR(WEEKDAY(AI$9)=7, WEEKDAY(AI$9)=6), "", CHOOSE(MATCH($G20,{"מתוכנן","בביצוע","באיחור","הושלם"},0), 1,2,3,4)), "")</f>
        <v/>
      </c>
      <c r="AJ20" s="14" t="str">
        <f ca="1">IF(AND($D20&lt;=AJ$9, $D20+$E20&gt;=AJ$9), IF(OR(WEEKDAY(AJ$9)=7, WEEKDAY(AJ$9)=6), "", CHOOSE(MATCH($G20,{"מתוכנן","בביצוע","באיחור","הושלם"},0), 1,2,3,4)), "")</f>
        <v/>
      </c>
      <c r="AK20" s="14" t="str">
        <f ca="1">IF(AND($D20&lt;=AK$9, $D20+$E20&gt;=AK$9), IF(OR(WEEKDAY(AK$9)=7, WEEKDAY(AK$9)=6), "", CHOOSE(MATCH($G20,{"מתוכנן","בביצוע","באיחור","הושלם"},0), 1,2,3,4)), "")</f>
        <v/>
      </c>
      <c r="AL20" s="14" t="str">
        <f ca="1">IF(AND($D20&lt;=AL$9, $D20+$E20&gt;=AL$9), IF(OR(WEEKDAY(AL$9)=7, WEEKDAY(AL$9)=6), "", CHOOSE(MATCH($G20,{"מתוכנן","בביצוע","באיחור","הושלם"},0), 1,2,3,4)), "")</f>
        <v/>
      </c>
      <c r="AM20" s="14" t="str">
        <f ca="1">IF(AND($D20&lt;=AM$9, $D20+$E20&gt;=AM$9), IF(OR(WEEKDAY(AM$9)=7, WEEKDAY(AM$9)=6), "", CHOOSE(MATCH($G20,{"מתוכנן","בביצוע","באיחור","הושלם"},0), 1,2,3,4)), "")</f>
        <v/>
      </c>
      <c r="AN20" s="14" t="str">
        <f ca="1">IF(AND($D20&lt;=AN$9, $D20+$E20&gt;=AN$9), IF(OR(WEEKDAY(AN$9)=7, WEEKDAY(AN$9)=6), "", CHOOSE(MATCH($G20,{"מתוכנן","בביצוע","באיחור","הושלם"},0), 1,2,3,4)), "")</f>
        <v/>
      </c>
      <c r="AO20" s="14" t="str">
        <f ca="1">IF(AND($D20&lt;=AO$9, $D20+$E20&gt;=AO$9), IF(OR(WEEKDAY(AO$9)=7, WEEKDAY(AO$9)=6), "", CHOOSE(MATCH($G20,{"מתוכנן","בביצוע","באיחור","הושלם"},0), 1,2,3,4)), "")</f>
        <v/>
      </c>
      <c r="AP20" s="14" t="str">
        <f ca="1">IF(AND($D20&lt;=AP$9, $D20+$E20&gt;=AP$9), IF(OR(WEEKDAY(AP$9)=7, WEEKDAY(AP$9)=6), "", CHOOSE(MATCH($G20,{"מתוכנן","בביצוע","באיחור","הושלם"},0), 1,2,3,4)), "")</f>
        <v/>
      </c>
      <c r="AQ20" s="14" t="str">
        <f ca="1">IF(AND($D20&lt;=AQ$9, $D20+$E20&gt;=AQ$9), IF(OR(WEEKDAY(AQ$9)=7, WEEKDAY(AQ$9)=6), "", CHOOSE(MATCH($G20,{"מתוכנן","בביצוע","באיחור","הושלם"},0), 1,2,3,4)), "")</f>
        <v/>
      </c>
      <c r="AR20" s="14" t="str">
        <f ca="1">IF(AND($D20&lt;=AR$9, $D20+$E20&gt;=AR$9), IF(OR(WEEKDAY(AR$9)=7, WEEKDAY(AR$9)=6), "", CHOOSE(MATCH($G20,{"מתוכנן","בביצוע","באיחור","הושלם"},0), 1,2,3,4)), "")</f>
        <v/>
      </c>
      <c r="AS20" s="14" t="str">
        <f ca="1">IF(AND($D20&lt;=AS$9, $D20+$E20&gt;=AS$9), IF(OR(WEEKDAY(AS$9)=7, WEEKDAY(AS$9)=6), "", CHOOSE(MATCH($G20,{"מתוכנן","בביצוע","באיחור","הושלם"},0), 1,2,3,4)), "")</f>
        <v/>
      </c>
      <c r="AT20" s="14" t="str">
        <f ca="1">IF(AND($D20&lt;=AT$9, $D20+$E20&gt;=AT$9), IF(OR(WEEKDAY(AT$9)=7, WEEKDAY(AT$9)=6), "", CHOOSE(MATCH($G20,{"מתוכנן","בביצוע","באיחור","הושלם"},0), 1,2,3,4)), "")</f>
        <v/>
      </c>
      <c r="AU20" s="14" t="str">
        <f ca="1">IF(AND($D20&lt;=AU$9, $D20+$E20&gt;=AU$9), IF(OR(WEEKDAY(AU$9)=7, WEEKDAY(AU$9)=6), "", CHOOSE(MATCH($G20,{"מתוכנן","בביצוע","באיחור","הושלם"},0), 1,2,3,4)), "")</f>
        <v/>
      </c>
      <c r="AV20" s="14" t="str">
        <f ca="1">IF(AND($D20&lt;=AV$9, $D20+$E20&gt;=AV$9), IF(OR(WEEKDAY(AV$9)=7, WEEKDAY(AV$9)=6), "", CHOOSE(MATCH($G20,{"מתוכנן","בביצוע","באיחור","הושלם"},0), 1,2,3,4)), "")</f>
        <v/>
      </c>
      <c r="AW20" s="14" t="str">
        <f ca="1">IF(AND($D20&lt;=AW$9, $D20+$E20&gt;=AW$9), IF(OR(WEEKDAY(AW$9)=7, WEEKDAY(AW$9)=6), "", CHOOSE(MATCH($G20,{"מתוכנן","בביצוע","באיחור","הושלם"},0), 1,2,3,4)), "")</f>
        <v/>
      </c>
      <c r="AX20" s="14" t="str">
        <f ca="1">IF(AND($D20&lt;=AX$9, $D20+$E20&gt;=AX$9), IF(OR(WEEKDAY(AX$9)=7, WEEKDAY(AX$9)=6), "", CHOOSE(MATCH($G20,{"מתוכנן","בביצוע","באיחור","הושלם"},0), 1,2,3,4)), "")</f>
        <v/>
      </c>
      <c r="AY20" s="14" t="str">
        <f ca="1">IF(AND($D20&lt;=AY$9, $D20+$E20&gt;=AY$9), IF(OR(WEEKDAY(AY$9)=7, WEEKDAY(AY$9)=6), "", CHOOSE(MATCH($G20,{"מתוכנן","בביצוע","באיחור","הושלם"},0), 1,2,3,4)), "")</f>
        <v/>
      </c>
      <c r="AZ20" s="14" t="str">
        <f ca="1">IF(AND($D20&lt;=AZ$9, $D20+$E20&gt;=AZ$9), IF(OR(WEEKDAY(AZ$9)=7, WEEKDAY(AZ$9)=6), "", CHOOSE(MATCH($G20,{"מתוכנן","בביצוע","באיחור","הושלם"},0), 1,2,3,4)), "")</f>
        <v/>
      </c>
      <c r="BA20" s="14" t="str">
        <f ca="1">IF(AND($D20&lt;=BA$9, $D20+$E20&gt;=BA$9), IF(OR(WEEKDAY(BA$9)=7, WEEKDAY(BA$9)=6), "", CHOOSE(MATCH($G20,{"מתוכנן","בביצוע","באיחור","הושלם"},0), 1,2,3,4)), "")</f>
        <v/>
      </c>
      <c r="BB20" s="14" t="str">
        <f ca="1">IF(AND($D20&lt;=BB$9, $D20+$E20&gt;=BB$9), IF(OR(WEEKDAY(BB$9)=7, WEEKDAY(BB$9)=6), "", CHOOSE(MATCH($G20,{"מתוכנן","בביצוע","באיחור","הושלם"},0), 1,2,3,4)), "")</f>
        <v/>
      </c>
      <c r="BC20" s="14" t="str">
        <f ca="1">IF(AND($D20&lt;=BC$9, $D20+$E20&gt;=BC$9), IF(OR(WEEKDAY(BC$9)=7, WEEKDAY(BC$9)=6), "", CHOOSE(MATCH($G20,{"מתוכנן","בביצוע","באיחור","הושלם"},0), 1,2,3,4)), "")</f>
        <v/>
      </c>
      <c r="BD20" s="14" t="str">
        <f ca="1">IF(AND($D20&lt;=BD$9, $D20+$E20&gt;=BD$9), IF(OR(WEEKDAY(BD$9)=7, WEEKDAY(BD$9)=6), "", CHOOSE(MATCH($G20,{"מתוכנן","בביצוע","באיחור","הושלם"},0), 1,2,3,4)), "")</f>
        <v/>
      </c>
      <c r="BE20" s="14" t="str">
        <f ca="1">IF(AND($D20&lt;=BE$9, $D20+$E20&gt;=BE$9), IF(OR(WEEKDAY(BE$9)=7, WEEKDAY(BE$9)=6), "", CHOOSE(MATCH($G20,{"מתוכנן","בביצוע","באיחור","הושלם"},0), 1,2,3,4)), "")</f>
        <v/>
      </c>
      <c r="BF20" s="14" t="str">
        <f ca="1">IF(AND($D20&lt;=BF$9, $D20+$E20&gt;=BF$9), IF(OR(WEEKDAY(BF$9)=7, WEEKDAY(BF$9)=6), "", CHOOSE(MATCH($G20,{"מתוכנן","בביצוע","באיחור","הושלם"},0), 1,2,3,4)), "")</f>
        <v/>
      </c>
      <c r="BG20" s="14" t="str">
        <f ca="1">IF(AND($D20&lt;=BG$9, $D20+$E20&gt;=BG$9), IF(OR(WEEKDAY(BG$9)=7, WEEKDAY(BG$9)=6), "", CHOOSE(MATCH($G20,{"מתוכנן","בביצוע","באיחור","הושלם"},0), 1,2,3,4)), "")</f>
        <v/>
      </c>
      <c r="BH20" s="14" t="str">
        <f ca="1">IF(AND($D20&lt;=BH$9, $D20+$E20&gt;=BH$9), IF(OR(WEEKDAY(BH$9)=7, WEEKDAY(BH$9)=6), "", CHOOSE(MATCH($G20,{"מתוכנן","בביצוע","באיחור","הושלם"},0), 1,2,3,4)), "")</f>
        <v/>
      </c>
      <c r="BI20" s="14" t="str">
        <f ca="1">IF(AND($D20&lt;=BI$9, $D20+$E20&gt;=BI$9), IF(OR(WEEKDAY(BI$9)=7, WEEKDAY(BI$9)=6), "", CHOOSE(MATCH($G20,{"מתוכנן","בביצוע","באיחור","הושלם"},0), 1,2,3,4)), "")</f>
        <v/>
      </c>
      <c r="BJ20" s="14" t="str">
        <f ca="1">IF(AND($D20&lt;=BJ$9, $D20+$E20&gt;=BJ$9), IF(OR(WEEKDAY(BJ$9)=7, WEEKDAY(BJ$9)=6), "", CHOOSE(MATCH($G20,{"מתוכנן","בביצוע","באיחור","הושלם"},0), 1,2,3,4)), "")</f>
        <v/>
      </c>
      <c r="BK20" s="14" t="str">
        <f ca="1">IF(AND($D20&lt;=BK$9, $D20+$E20&gt;=BK$9), IF(OR(WEEKDAY(BK$9)=7, WEEKDAY(BK$9)=6), "", CHOOSE(MATCH($G20,{"מתוכנן","בביצוע","באיחור","הושלם"},0), 1,2,3,4)), "")</f>
        <v/>
      </c>
      <c r="BL20" s="14" t="str">
        <f ca="1">IF(AND($D20&lt;=BL$9, $D20+$E20&gt;=BL$9), IF(OR(WEEKDAY(BL$9)=7, WEEKDAY(BL$9)=6), "", CHOOSE(MATCH($G20,{"מתוכנן","בביצוע","באיחור","הושלם"},0), 1,2,3,4)), "")</f>
        <v/>
      </c>
      <c r="BM20" s="14" t="str">
        <f ca="1">IF(AND($D20&lt;=BM$9, $D20+$E20&gt;=BM$9), IF(OR(WEEKDAY(BM$9)=7, WEEKDAY(BM$9)=6), "", CHOOSE(MATCH($G20,{"מתוכנן","בביצוע","באיחור","הושלם"},0), 1,2,3,4)), "")</f>
        <v/>
      </c>
      <c r="BN20" s="14" t="str">
        <f ca="1">IF(AND($D20&lt;=BN$9, $D20+$E20&gt;=BN$9), IF(OR(WEEKDAY(BN$9)=7, WEEKDAY(BN$9)=6), "", CHOOSE(MATCH($G20,{"מתוכנן","בביצוע","באיחור","הושלם"},0), 1,2,3,4)), "")</f>
        <v/>
      </c>
    </row>
  </sheetData>
  <mergeCells count="1">
    <mergeCell ref="A4:F4"/>
  </mergeCells>
  <conditionalFormatting sqref="G8:G1048576">
    <cfRule type="cellIs" dxfId="14" priority="16" operator="equal">
      <formula>"הושלם"</formula>
    </cfRule>
    <cfRule type="cellIs" dxfId="13" priority="17" operator="equal">
      <formula>"באיחור"</formula>
    </cfRule>
    <cfRule type="cellIs" dxfId="12" priority="18" operator="equal">
      <formula>"בביצוע"</formula>
    </cfRule>
    <cfRule type="cellIs" dxfId="11" priority="19" operator="equal">
      <formula>"מתוכנן"</formula>
    </cfRule>
  </conditionalFormatting>
  <conditionalFormatting sqref="H9:BN9">
    <cfRule type="expression" dxfId="10" priority="11">
      <formula>OR(WEEKDAY(H9)=7, WEEKDAY(H9)=6)</formula>
    </cfRule>
  </conditionalFormatting>
  <conditionalFormatting sqref="H10:BN20">
    <cfRule type="expression" dxfId="9" priority="6">
      <formula>AND(NOT(OR(WEEKDAY(H$9)=7, WEEKDAY(H$9)=6)), INDIRECT("RC",0)=4)</formula>
    </cfRule>
    <cfRule type="expression" dxfId="8" priority="7">
      <formula>AND(NOT(OR(WEEKDAY(H$9)=7, WEEKDAY(H$9)=6)), INDIRECT("RC",0)=3)</formula>
    </cfRule>
    <cfRule type="expression" dxfId="7" priority="8">
      <formula>AND(NOT(OR(WEEKDAY(H$9)=7, WEEKDAY(H$9)=6)), INDIRECT("RC",0)=2)</formula>
    </cfRule>
    <cfRule type="expression" dxfId="6" priority="9">
      <formula>AND(NOT(OR(WEEKDAY(H$9)=7, WEEKDAY(H$9)=6)), INDIRECT("RC",0)=1)</formula>
    </cfRule>
    <cfRule type="expression" dxfId="5" priority="10">
      <formula>OR(WEEKDAY(H$9)=7, WEEKDAY(H$9)=6)</formula>
    </cfRule>
  </conditionalFormatting>
  <conditionalFormatting sqref="B7">
    <cfRule type="expression" dxfId="4" priority="5">
      <formula>COUNTIF(G8:G102,"באיחור")&gt;0</formula>
    </cfRule>
  </conditionalFormatting>
  <conditionalFormatting sqref="D5:F5">
    <cfRule type="cellIs" dxfId="3" priority="1" operator="equal">
      <formula>"הושלם"</formula>
    </cfRule>
    <cfRule type="cellIs" dxfId="2" priority="2" operator="equal">
      <formula>"באיחור"</formula>
    </cfRule>
    <cfRule type="cellIs" dxfId="1" priority="3" operator="equal">
      <formula>"בביצוע"</formula>
    </cfRule>
    <cfRule type="cellIs" dxfId="0" priority="4" operator="equal">
      <formula>"מתוכנן"</formula>
    </cfRule>
  </conditionalFormatting>
  <dataValidations disablePrompts="1" count="1">
    <dataValidation type="whole" allowBlank="1" showInputMessage="1" showErrorMessage="1" sqref="F8:F1048576" xr:uid="{A6B47305-FB17-46C9-99A6-9C5F7C7E0F21}">
      <formula1>0</formula1>
      <formula2>100</formula2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Tasks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Rinat Dabush</dc:creator>
  <cp:lastModifiedBy>Rinat Dabush</cp:lastModifiedBy>
  <dcterms:created xsi:type="dcterms:W3CDTF">2024-10-29T07:43:59Z</dcterms:created>
  <dcterms:modified xsi:type="dcterms:W3CDTF">2024-11-09T17:11:42Z</dcterms:modified>
</cp:coreProperties>
</file>